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 - unist.ac.kr\M.윤리경영정보공시\2019년\07월\"/>
    </mc:Choice>
  </mc:AlternateContent>
  <bookViews>
    <workbookView xWindow="0" yWindow="0" windowWidth="19200" windowHeight="11760"/>
  </bookViews>
  <sheets>
    <sheet name="DATA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4" l="1"/>
  <c r="E21" i="4"/>
  <c r="E17" i="4"/>
  <c r="D23" i="4"/>
  <c r="D24" i="4"/>
  <c r="D22" i="4"/>
  <c r="D19" i="4"/>
  <c r="D20" i="4"/>
  <c r="D18" i="4"/>
  <c r="D15" i="4"/>
  <c r="D16" i="4"/>
  <c r="D14" i="4"/>
  <c r="I25" i="4" l="1"/>
  <c r="D9" i="4" s="1"/>
  <c r="I21" i="4"/>
  <c r="D8" i="4" s="1"/>
  <c r="I17" i="4"/>
  <c r="D7" i="4" s="1"/>
  <c r="C9" i="4"/>
  <c r="C8" i="4"/>
  <c r="C7" i="4"/>
  <c r="C6" i="4" l="1"/>
  <c r="D6" i="4"/>
</calcChain>
</file>

<file path=xl/sharedStrings.xml><?xml version="1.0" encoding="utf-8"?>
<sst xmlns="http://schemas.openxmlformats.org/spreadsheetml/2006/main" count="31" uniqueCount="29">
  <si>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</si>
  <si>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</si>
  <si>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</si>
  <si>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</si>
  <si>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</si>
  <si>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</si>
  <si>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</si>
  <si>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</si>
  <si>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</si>
  <si>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</si>
  <si>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</si>
  <si>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</si>
  <si>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</si>
  <si>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</si>
  <si>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</si>
  <si>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</si>
  <si>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</si>
  <si>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</si>
  <si>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</si>
  <si>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</si>
  <si>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</si>
  <si>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□ 유형별 집행내역</t>
    <phoneticPr fontId="3" type="noConversion"/>
  </si>
  <si>
    <t>□ 세부 집행내역</t>
    <phoneticPr fontId="3" type="noConversion"/>
  </si>
  <si>
    <t xml:space="preserve">부서 간담회 개최(건) </t>
    <phoneticPr fontId="3" type="noConversion"/>
  </si>
  <si>
    <t>브래댄코 울산과학기술원점</t>
    <phoneticPr fontId="3" type="noConversion"/>
  </si>
  <si>
    <t>법인카드</t>
    <phoneticPr fontId="3" type="noConversion"/>
  </si>
  <si>
    <t>이화정</t>
    <phoneticPr fontId="3" type="noConversion"/>
  </si>
  <si>
    <t>외국인 입학홍보 방안 협의를 위한 간담회</t>
    <phoneticPr fontId="3" type="noConversion"/>
  </si>
  <si>
    <t>■ 2019년도 7월 업무추진비 사용내역 (입학팀)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</si>
</sst>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General&quot;건&quot;"/>
    <numFmt numFmtId="177" formatCode="[$-F800]"/>
    <numFmt numFmtId="178" formatCode="#,##0&quot;명&quot;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left" vertical="center" shrinkToFit="1"/>
    </xf>
    <xf numFmtId="176" fontId="13" fillId="2" borderId="4" xfId="0" applyNumberFormat="1" applyFont="1" applyFill="1" applyBorder="1" applyAlignment="1">
      <alignment horizontal="center" vertical="center" shrinkToFit="1"/>
    </xf>
    <xf numFmtId="0" fontId="12" fillId="3" borderId="1" xfId="2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41" fontId="0" fillId="0" borderId="1" xfId="0" applyNumberFormat="1" applyBorder="1" applyAlignment="1" applyProtection="1">
      <alignment horizontal="center" vertical="center"/>
    </xf>
    <xf numFmtId="0" fontId="13" fillId="3" borderId="2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178" fontId="13" fillId="3" borderId="1" xfId="0" applyNumberFormat="1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41" fontId="13" fillId="3" borderId="1" xfId="1" applyNumberFormat="1" applyFont="1" applyFill="1" applyBorder="1" applyAlignment="1">
      <alignment vertical="center" shrinkToFit="1"/>
    </xf>
    <xf numFmtId="41" fontId="12" fillId="0" borderId="1" xfId="1" applyNumberFormat="1" applyFont="1" applyFill="1" applyBorder="1" applyAlignment="1">
      <alignment horizontal="right" vertical="center" shrinkToFit="1"/>
    </xf>
    <xf numFmtId="178" fontId="13" fillId="0" borderId="3" xfId="0" applyNumberFormat="1" applyFont="1" applyFill="1" applyBorder="1" applyAlignment="1">
      <alignment horizontal="center" vertical="center" shrinkToFit="1"/>
    </xf>
    <xf numFmtId="178" fontId="13" fillId="2" borderId="1" xfId="0" applyNumberFormat="1" applyFont="1" applyFill="1" applyBorder="1" applyAlignment="1">
      <alignment horizontal="center" vertical="center" shrinkToFit="1"/>
    </xf>
    <xf numFmtId="41" fontId="13" fillId="2" borderId="1" xfId="0" applyNumberFormat="1" applyFont="1" applyFill="1" applyBorder="1" applyAlignment="1">
      <alignment horizontal="center" vertical="center" shrinkToFit="1"/>
    </xf>
    <xf numFmtId="41" fontId="13" fillId="0" borderId="1" xfId="0" applyNumberFormat="1" applyFont="1" applyBorder="1" applyAlignment="1">
      <alignment horizontal="center" vertical="center" shrinkToFit="1"/>
    </xf>
    <xf numFmtId="178" fontId="10" fillId="2" borderId="1" xfId="0" applyNumberFormat="1" applyFont="1" applyFill="1" applyBorder="1" applyAlignment="1">
      <alignment horizontal="center" vertical="center" shrinkToFit="1"/>
    </xf>
    <xf numFmtId="41" fontId="10" fillId="2" borderId="1" xfId="0" applyNumberFormat="1" applyFont="1" applyFill="1" applyBorder="1" applyAlignment="1">
      <alignment horizontal="center" vertical="center" shrinkToFit="1"/>
    </xf>
    <xf numFmtId="41" fontId="10" fillId="0" borderId="1" xfId="0" applyNumberFormat="1" applyFont="1" applyFill="1" applyBorder="1" applyAlignment="1">
      <alignment horizontal="center" vertical="center" shrinkToFit="1"/>
    </xf>
    <xf numFmtId="178" fontId="10" fillId="0" borderId="1" xfId="0" applyNumberFormat="1" applyFont="1" applyFill="1" applyBorder="1" applyAlignment="1">
      <alignment horizontal="center" vertical="center" shrinkToFit="1"/>
    </xf>
    <xf numFmtId="178" fontId="10" fillId="0" borderId="1" xfId="0" applyNumberFormat="1" applyFont="1" applyBorder="1" applyAlignment="1">
      <alignment horizontal="center" vertical="center" shrinkToFit="1"/>
    </xf>
    <xf numFmtId="41" fontId="1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1" fontId="0" fillId="0" borderId="0" xfId="0" applyNumberForma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5"/>
  <sheetViews>
    <sheetView tabSelected="1" workbookViewId="0">
      <selection activeCell="B2" sqref="B2"/>
    </sheetView>
  </sheetViews>
  <sheetFormatPr defaultRowHeight="16.5"/>
  <cols>
    <col min="1" max="1" width="1.5" customWidth="1"/>
    <col min="2" max="2" width="34" customWidth="1"/>
    <col min="3" max="3" width="11.125" bestFit="1" customWidth="1"/>
    <col min="4" max="4" width="9.375" bestFit="1" customWidth="1"/>
    <col min="5" max="5" width="42.5" customWidth="1"/>
    <col min="6" max="6" width="14.875" customWidth="1"/>
    <col min="7" max="8" width="9.25" bestFit="1" customWidth="1"/>
    <col min="9" max="9" width="9.375" bestFit="1" customWidth="1"/>
    <col min="10" max="10" width="9.625" customWidth="1"/>
  </cols>
  <sheetData>
    <row r="2" spans="2:10" ht="26.25">
      <c r="B2" s="1" t="s">
        <v>28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21</v>
      </c>
    </row>
    <row r="5" spans="2:10">
      <c r="B5" s="4" t="s">
        <v>0</v>
      </c>
      <c r="C5" s="4" t="s">
        <v>1</v>
      </c>
      <c r="D5" s="6" t="s">
        <v>19</v>
      </c>
    </row>
    <row r="6" spans="2:10">
      <c r="B6" s="5" t="s">
        <v>2</v>
      </c>
      <c r="C6" s="13">
        <f>C7+C8+C9</f>
        <v>2</v>
      </c>
      <c r="D6" s="20">
        <f>D7+D8+D9</f>
        <v>92900</v>
      </c>
    </row>
    <row r="7" spans="2:10">
      <c r="B7" s="11" t="s">
        <v>3</v>
      </c>
      <c r="C7" s="13">
        <f>E17</f>
        <v>2</v>
      </c>
      <c r="D7" s="20">
        <f>I17</f>
        <v>92900</v>
      </c>
    </row>
    <row r="8" spans="2:10">
      <c r="B8" s="11" t="s">
        <v>4</v>
      </c>
      <c r="C8" s="13">
        <f>E21</f>
        <v>0</v>
      </c>
      <c r="D8" s="20">
        <f>I21</f>
        <v>0</v>
      </c>
    </row>
    <row r="9" spans="2:10">
      <c r="B9" s="11" t="s">
        <v>5</v>
      </c>
      <c r="C9" s="13">
        <f>E25</f>
        <v>0</v>
      </c>
      <c r="D9" s="20">
        <f>I25</f>
        <v>0</v>
      </c>
    </row>
    <row r="11" spans="2:10">
      <c r="F11" s="42"/>
    </row>
    <row r="12" spans="2:10" ht="20.25">
      <c r="B12" s="3" t="s">
        <v>22</v>
      </c>
    </row>
    <row r="13" spans="2:10">
      <c r="B13" s="7" t="s">
        <v>6</v>
      </c>
      <c r="C13" s="7" t="s">
        <v>7</v>
      </c>
      <c r="D13" s="12" t="s">
        <v>8</v>
      </c>
      <c r="E13" s="7" t="s">
        <v>9</v>
      </c>
      <c r="F13" s="7" t="s">
        <v>10</v>
      </c>
      <c r="G13" s="7" t="s">
        <v>11</v>
      </c>
      <c r="H13" s="7" t="s">
        <v>12</v>
      </c>
      <c r="I13" s="12" t="s">
        <v>20</v>
      </c>
      <c r="J13" s="7" t="s">
        <v>18</v>
      </c>
    </row>
    <row r="14" spans="2:10">
      <c r="B14" s="43" t="s">
        <v>13</v>
      </c>
      <c r="C14" s="8">
        <v>43662</v>
      </c>
      <c r="D14" s="14" t="str">
        <f>IF(C14="","",TEXT(C14,"aaa"))</f>
        <v>화</v>
      </c>
      <c r="E14" s="15" t="s">
        <v>27</v>
      </c>
      <c r="F14" s="21" t="s">
        <v>26</v>
      </c>
      <c r="G14" s="27">
        <v>5</v>
      </c>
      <c r="H14" s="28" t="s">
        <v>25</v>
      </c>
      <c r="I14" s="29">
        <v>68500</v>
      </c>
      <c r="J14" s="41"/>
    </row>
    <row r="15" spans="2:10">
      <c r="B15" s="43"/>
      <c r="C15" s="8">
        <v>43676</v>
      </c>
      <c r="D15" s="14" t="str">
        <f t="shared" ref="D15:D16" si="0">IF(C15="","",TEXT(C15,"aaa"))</f>
        <v>화</v>
      </c>
      <c r="E15" s="15" t="s">
        <v>23</v>
      </c>
      <c r="F15" s="21" t="s">
        <v>24</v>
      </c>
      <c r="G15" s="27">
        <v>8</v>
      </c>
      <c r="H15" s="28" t="s">
        <v>25</v>
      </c>
      <c r="I15" s="29">
        <v>24400</v>
      </c>
      <c r="J15" s="41"/>
    </row>
    <row r="16" spans="2:10">
      <c r="B16" s="43"/>
      <c r="C16" s="8"/>
      <c r="D16" s="14" t="str">
        <f t="shared" si="0"/>
        <v/>
      </c>
      <c r="E16" s="15"/>
      <c r="F16" s="22"/>
      <c r="G16" s="31"/>
      <c r="H16" s="28"/>
      <c r="I16" s="30"/>
      <c r="J16" s="41"/>
    </row>
    <row r="17" spans="2:10">
      <c r="B17" s="43"/>
      <c r="C17" s="9" t="s">
        <v>14</v>
      </c>
      <c r="D17" s="9"/>
      <c r="E17" s="16">
        <f>COUNTA(E14:E16)</f>
        <v>2</v>
      </c>
      <c r="F17" s="23"/>
      <c r="G17" s="32"/>
      <c r="H17" s="23"/>
      <c r="I17" s="33">
        <f>SUM(I14:I16)</f>
        <v>92900</v>
      </c>
      <c r="J17" s="23"/>
    </row>
    <row r="18" spans="2:10">
      <c r="B18" s="44" t="s">
        <v>15</v>
      </c>
      <c r="C18" s="8"/>
      <c r="D18" s="14" t="str">
        <f>IF(C18="","",TEXT(C18,"aaa"))</f>
        <v/>
      </c>
      <c r="E18" s="15"/>
      <c r="F18" s="21"/>
      <c r="G18" s="27"/>
      <c r="H18" s="28"/>
      <c r="I18" s="29"/>
      <c r="J18" s="41"/>
    </row>
    <row r="19" spans="2:10">
      <c r="B19" s="45"/>
      <c r="C19" s="8"/>
      <c r="D19" s="14" t="str">
        <f t="shared" ref="D19:D20" si="1">IF(C19="","",TEXT(C19,"aaa"))</f>
        <v/>
      </c>
      <c r="E19" s="15"/>
      <c r="F19" s="22"/>
      <c r="G19" s="31"/>
      <c r="H19" s="28"/>
      <c r="I19" s="30"/>
      <c r="J19" s="41"/>
    </row>
    <row r="20" spans="2:10">
      <c r="B20" s="45"/>
      <c r="C20" s="8"/>
      <c r="D20" s="14" t="str">
        <f t="shared" si="1"/>
        <v/>
      </c>
      <c r="E20" s="17"/>
      <c r="F20" s="24"/>
      <c r="G20" s="27"/>
      <c r="H20" s="28"/>
      <c r="I20" s="34"/>
      <c r="J20" s="41"/>
    </row>
    <row r="21" spans="2:10">
      <c r="B21" s="46"/>
      <c r="C21" s="10" t="s">
        <v>14</v>
      </c>
      <c r="D21" s="9"/>
      <c r="E21" s="16">
        <f>COUNTA(E18:E20)</f>
        <v>0</v>
      </c>
      <c r="F21" s="25"/>
      <c r="G21" s="35"/>
      <c r="H21" s="25"/>
      <c r="I21" s="36">
        <f>SUM(I18:I20)</f>
        <v>0</v>
      </c>
      <c r="J21" s="23"/>
    </row>
    <row r="22" spans="2:10">
      <c r="B22" s="44" t="s">
        <v>16</v>
      </c>
      <c r="C22" s="8"/>
      <c r="D22" s="14" t="str">
        <f>IF(C22="","",TEXT(C22,"aaa"))</f>
        <v/>
      </c>
      <c r="E22" s="18"/>
      <c r="F22" s="26"/>
      <c r="G22" s="27"/>
      <c r="H22" s="26"/>
      <c r="I22" s="37"/>
      <c r="J22" s="41"/>
    </row>
    <row r="23" spans="2:10">
      <c r="B23" s="45"/>
      <c r="C23" s="8"/>
      <c r="D23" s="14" t="str">
        <f t="shared" ref="D23:D24" si="2">IF(C23="","",TEXT(C23,"aaa"))</f>
        <v/>
      </c>
      <c r="E23" s="18"/>
      <c r="F23" s="26"/>
      <c r="G23" s="38"/>
      <c r="H23" s="26"/>
      <c r="I23" s="37"/>
      <c r="J23" s="41"/>
    </row>
    <row r="24" spans="2:10">
      <c r="B24" s="45"/>
      <c r="C24" s="8"/>
      <c r="D24" s="14" t="str">
        <f t="shared" si="2"/>
        <v/>
      </c>
      <c r="E24" s="19"/>
      <c r="F24" s="19"/>
      <c r="G24" s="39"/>
      <c r="H24" s="19"/>
      <c r="I24" s="40"/>
      <c r="J24" s="41"/>
    </row>
    <row r="25" spans="2:10">
      <c r="B25" s="46"/>
      <c r="C25" s="10" t="s">
        <v>17</v>
      </c>
      <c r="D25" s="9"/>
      <c r="E25" s="16">
        <f>COUNTA(E22:E24)</f>
        <v>0</v>
      </c>
      <c r="F25" s="25"/>
      <c r="G25" s="35"/>
      <c r="H25" s="25"/>
      <c r="I25" s="36">
        <f>SUM(I22:I24)</f>
        <v>0</v>
      </c>
      <c r="J25" s="23"/>
    </row>
  </sheetData>
  <mergeCells count="3">
    <mergeCell ref="B14:B17"/>
    <mergeCell ref="B18:B21"/>
    <mergeCell ref="B22:B2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(직원) 이대경 (입학팀)</cp:lastModifiedBy>
  <cp:lastPrinted>2017-07-24T02:40:26Z</cp:lastPrinted>
  <dcterms:created xsi:type="dcterms:W3CDTF">2017-06-26T08:30:27Z</dcterms:created>
  <dcterms:modified xsi:type="dcterms:W3CDTF">2019-08-30T06:55:27Z</dcterms:modified>
</cp:coreProperties>
</file>