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firstSheet="3" activeTab="23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  <sheet name="1802" sheetId="13" r:id="rId13"/>
    <sheet name="1803" sheetId="14" r:id="rId14"/>
    <sheet name="1804" sheetId="15" r:id="rId15"/>
    <sheet name="1805" sheetId="16" r:id="rId16"/>
    <sheet name="1806" sheetId="17" r:id="rId17"/>
    <sheet name="1807" sheetId="18" r:id="rId18"/>
    <sheet name="1808" sheetId="19" r:id="rId19"/>
    <sheet name="1809" sheetId="20" r:id="rId20"/>
    <sheet name="1810" sheetId="21" r:id="rId21"/>
    <sheet name="1811" sheetId="22" r:id="rId22"/>
    <sheet name="1812" sheetId="23" r:id="rId23"/>
    <sheet name="1901" sheetId="24" r:id="rId24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  <definedName name="_xlnm.Print_Area" localSheetId="12">'1802'!$A$1:$H$29</definedName>
    <definedName name="_xlnm.Print_Area" localSheetId="13">'1803'!$A$1:$H$29</definedName>
    <definedName name="_xlnm.Print_Area" localSheetId="14">'1804'!$A$1:$H$29</definedName>
    <definedName name="_xlnm.Print_Area" localSheetId="15">'1805'!$A$1:$H$29</definedName>
    <definedName name="_xlnm.Print_Area" localSheetId="16">'1806'!$A$1:$H$29</definedName>
    <definedName name="_xlnm.Print_Area" localSheetId="17">'1807'!$A$1:$H$29</definedName>
    <definedName name="_xlnm.Print_Area" localSheetId="18">'1808'!$A$1:$H$29</definedName>
    <definedName name="_xlnm.Print_Area" localSheetId="19">'1809'!$A$1:$H$29</definedName>
    <definedName name="_xlnm.Print_Area" localSheetId="20">'1810'!$A$1:$H$29</definedName>
    <definedName name="_xlnm.Print_Area" localSheetId="21">'1811'!$A$1:$H$29</definedName>
    <definedName name="_xlnm.Print_Area" localSheetId="22">'1812'!$A$1:$H$29</definedName>
    <definedName name="_xlnm.Print_Area" localSheetId="23">'1901'!$A$1:$H$29</definedName>
  </definedNames>
  <calcPr calcId="125725"/>
</workbook>
</file>

<file path=xl/calcChain.xml><?xml version="1.0" encoding="utf-8"?>
<calcChain xmlns="http://schemas.openxmlformats.org/spreadsheetml/2006/main">
  <c r="H29" i="24"/>
  <c r="H27"/>
  <c r="C7" s="1"/>
  <c r="H25"/>
  <c r="C6" s="1"/>
  <c r="C8"/>
  <c r="H29" i="23"/>
  <c r="H27"/>
  <c r="H25"/>
  <c r="C6" s="1"/>
  <c r="C8"/>
  <c r="C7"/>
  <c r="H29" i="22"/>
  <c r="H27"/>
  <c r="H25"/>
  <c r="C6" s="1"/>
  <c r="C8"/>
  <c r="C7"/>
  <c r="H29" i="21"/>
  <c r="C8" s="1"/>
  <c r="H27"/>
  <c r="C7" s="1"/>
  <c r="H25"/>
  <c r="C5" s="1"/>
  <c r="H29" i="20"/>
  <c r="H27"/>
  <c r="C7" s="1"/>
  <c r="H25"/>
  <c r="C6" s="1"/>
  <c r="C8"/>
  <c r="H29" i="19"/>
  <c r="H27"/>
  <c r="C7" s="1"/>
  <c r="H25"/>
  <c r="C6" s="1"/>
  <c r="C8"/>
  <c r="H29" i="18"/>
  <c r="C8" s="1"/>
  <c r="H27"/>
  <c r="C7" s="1"/>
  <c r="H25"/>
  <c r="C6" s="1"/>
  <c r="H29" i="17"/>
  <c r="H27"/>
  <c r="H25"/>
  <c r="C6" s="1"/>
  <c r="C8"/>
  <c r="C7"/>
  <c r="H29" i="16"/>
  <c r="C8" s="1"/>
  <c r="H27"/>
  <c r="H25"/>
  <c r="C6" s="1"/>
  <c r="H29" i="15"/>
  <c r="C8" s="1"/>
  <c r="H27"/>
  <c r="H25"/>
  <c r="C7"/>
  <c r="H29" i="14"/>
  <c r="C8" s="1"/>
  <c r="H27"/>
  <c r="H25"/>
  <c r="C6" s="1"/>
  <c r="C7"/>
  <c r="H29" i="13"/>
  <c r="C8" s="1"/>
  <c r="H27"/>
  <c r="H25"/>
  <c r="C6" s="1"/>
  <c r="C7"/>
  <c r="H25" i="12"/>
  <c r="C6" s="1"/>
  <c r="H29"/>
  <c r="H27"/>
  <c r="C7" s="1"/>
  <c r="C8"/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24" l="1"/>
  <c r="C5" i="23"/>
  <c r="C5" i="22"/>
  <c r="C6" i="21"/>
  <c r="C5" i="20"/>
  <c r="C5" i="19"/>
  <c r="C5" i="18"/>
  <c r="C5" i="17"/>
  <c r="C5" i="16"/>
  <c r="C7"/>
  <c r="C5" i="15"/>
  <c r="C6"/>
  <c r="C5" i="14"/>
  <c r="C5" i="13"/>
  <c r="C5" i="12"/>
  <c r="C5" i="1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<sst xmlns="http://schemas.openxmlformats.org/spreadsheetml/2006/main" count="2124" uniqueCount="586">
  <si>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</si>
  <si>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</si>
  <si>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</si>
  <si>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</si>
  <si>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</si>
  <si>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</si>
  <si>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</si>
  <si>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</si>
  <si>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</si>
  <si>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</si>
  <si>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</si>
  <si>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</si>
  <si>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</si>
  <si>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</si>
  <si>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</si>
  <si>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</si>
  <si>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</si>
  <si>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</si>
  <si>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</si>
  <si>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</si>
  <si>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</si>
  <si>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</si>
  <si>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</si>
  <si>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</si>
  <si>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</si>
  <si>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</si>
  <si>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</si>
  <si>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</si>
  <si>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</si>
  <si>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</si>
  <si>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</si>
  <si>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</si>
  <si>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</si>
  <si>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</si>
  <si>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</si>
  <si>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</si>
  <si>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</si>
  <si>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</si>
  <si>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</si>
  <si>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</si>
  <si>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</si>
  <si>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</si>
  <si>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</si>
  <si>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</si>
  <si>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</si>
  <si>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</si>
  <si>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</si>
  <si>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</si>
  <si>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</si>
  <si>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</si>
  <si>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</si>
  <si>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</si>
  <si>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</si>
  <si>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</si>
  <si>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</si>
  <si>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</si>
  <si>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</si>
  <si>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</si>
  <si>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</si>
  <si>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</si>
  <si>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</si>
  <si>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</si>
  <si>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</si>
  <si>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</si>
  <si>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</si>
  <si>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</si>
  <si>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</si>
  <si>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</si>
  <si>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</si>
  <si>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</si>
  <si>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</si>
  <si>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</si>
  <si>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</si>
  <si>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</si>
  <si>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</si>
  <si>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</si>
  <si>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</si>
  <si>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</si>
  <si>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</si>
  <si>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</si>
  <si>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</si>
  <si>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</si>
  <si>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</si>
  <si>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</si>
  <si>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</si>
  <si>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</si>
  <si>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</si>
  <si>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</si>
  <si>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</si>
  <si>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</si>
  <si>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</si>
  <si>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</si>
  <si>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</si>
  <si>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</si>
  <si>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</si>
  <si>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</si>
  <si>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</si>
  <si>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</si>
  <si>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</si>
  <si>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</si>
  <si>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</si>
  <si>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</si>
  <si>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</si>
  <si>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</si>
  <si>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</si>
  <si>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</si>
  <si>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</si>
  <si>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</si>
  <si>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</si>
  <si>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</si>
  <si>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</si>
  <si>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</si>
  <si>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</si>
  <si>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</si>
  <si>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</si>
  <si>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</si>
  <si>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</si>
  <si>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</si>
  <si>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</si>
  <si>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</si>
  <si>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</si>
  <si>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</si>
  <si>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</si>
  <si>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</si>
  <si>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</si>
  <si>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</si>
  <si>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</si>
  <si>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</si>
  <si>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</si>
  <si>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</si>
  <si>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</si>
  <si>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</si>
  <si>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</si>
  <si>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</si>
  <si>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</si>
  <si>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</si>
  <si>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</si>
  <si>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</si>
  <si>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</si>
  <si>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</si>
  <si>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</si>
  <si>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</si>
  <si>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</si>
  <si>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</si>
  <si>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</si>
  <si>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</si>
  <si>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</si>
  <si>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</si>
  <si>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</si>
  <si>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</si>
  <si>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</si>
  <si>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</si>
  <si>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</si>
  <si>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</si>
  <si>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</si>
  <si>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</si>
  <si>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</si>
  <si>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</si>
  <si>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</si>
  <si>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</si>
  <si>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</si>
  <si>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</si>
  <si>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</si>
  <si>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</si>
  <si>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</si>
  <si>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</si>
  <si>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</si>
  <si>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</si>
  <si>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</si>
  <si>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</si>
  <si>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</si>
  <si>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</si>
  <si>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</si>
  <si>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</si>
  <si>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</si>
  <si>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</si>
  <si>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</si>
  <si>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</si>
  <si>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</si>
  <si>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</si>
  <si>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</si>
  <si>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</si>
  <si>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</si>
  <si>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</si>
  <si>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</si>
  <si>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</si>
  <si>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</si>
  <si>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</si>
  <si>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</si>
  <si>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</si>
  <si>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</si>
  <si>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</si>
  <si>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</si>
  <si>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</si>
  <si>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</si>
  <si>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</si>
  <si>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</si>
  <si>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</si>
  <si>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</si>
  <si>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</si>
  <si>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</si>
  <si>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</si>
  <si>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</si>
  <si>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</si>
  <si>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</si>
  <si>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</si>
  <si>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</si>
  <si>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</si>
  <si>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</si>
  <si>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</si>
  <si>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</si>
  <si>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</si>
  <si>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</si>
  <si>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</si>
  <si>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</si>
  <si>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</si>
  <si>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</si>
  <si>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</si>
  <si>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</si>
  <si>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</si>
  <si>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</si>
  <si>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</si>
  <si>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</si>
  <si>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</si>
  <si>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</si>
  <si>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</si>
  <si>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</si>
  <si>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</si>
  <si>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</si>
  <si>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</si>
  <si>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</si>
  <si>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</si>
  <si>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</si>
  <si>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</si>
  <si>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</si>
  <si>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</si>
  <si>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</si>
  <si>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</si>
  <si>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</si>
  <si>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</si>
  <si>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</si>
  <si>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</si>
  <si>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</si>
  <si>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</si>
  <si>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</si>
  <si>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</si>
  <si>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</si>
  <si>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</si>
  <si>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</si>
  <si>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</si>
  <si>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</si>
  <si>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</si>
  <si>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</si>
  <si>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</si>
  <si>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</si>
  <si>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</si>
  <si>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</si>
  <si>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</si>
  <si>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</si>
  <si>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</si>
  <si>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</si>
  <si>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</si>
  <si>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</si>
  <si>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</si>
  <si>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</si>
  <si>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</si>
  <si>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</si>
  <si>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</si>
  <si>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</si>
  <si>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</si>
  <si>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</si>
  <si>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</si>
  <si>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</si>
  <si>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</si>
  <si>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</si>
  <si>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</si>
  <si>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</si>
  <si>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</si>
  <si>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</si>
  <si>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</si>
  <si>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</si>
  <si>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</si>
  <si>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</si>
  <si>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</si>
  <si>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</si>
  <si>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</si>
  <si>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</si>
  <si>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</si>
  <si>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</si>
  <si>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</si>
  <si>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</si>
  <si>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</si>
  <si>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</si>
  <si>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</si>
  <si>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</si>
  <si>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</si>
  <si>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</si>
  <si>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</si>
  <si>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</si>
  <si>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</si>
  <si>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</si>
  <si>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</si>
  <si>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</si>
  <si>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</si>
  <si>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</si>
  <si>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</si>
  <si>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</si>
  <si>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</si>
  <si>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</si>
  <si>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</si>
  <si>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</si>
  <si>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</si>
  <si>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</si>
  <si>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</si>
  <si>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</si>
  <si>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2018년도 2월 업무추진비 사용내역 (교무처장)</t>
    <phoneticPr fontId="2" type="noConversion"/>
  </si>
  <si>
    <t>김태성 외 6명</t>
  </si>
  <si>
    <t>목요일</t>
    <phoneticPr fontId="2" type="noConversion"/>
  </si>
  <si>
    <t>과제수행 워크샵 사전모임</t>
    <phoneticPr fontId="2" type="noConversion"/>
  </si>
  <si>
    <t>아워홈</t>
    <phoneticPr fontId="2" type="noConversion"/>
  </si>
  <si>
    <t>김태성 외 9명</t>
    <phoneticPr fontId="2" type="noConversion"/>
  </si>
  <si>
    <t>김태성 외 3명</t>
    <phoneticPr fontId="2" type="noConversion"/>
  </si>
  <si>
    <t>화요일</t>
    <phoneticPr fontId="2" type="noConversion"/>
  </si>
  <si>
    <t>김태성 외 2명</t>
    <phoneticPr fontId="2" type="noConversion"/>
  </si>
  <si>
    <t>학위수여 및 입학식 협의</t>
    <phoneticPr fontId="2" type="noConversion"/>
  </si>
  <si>
    <t>교원채용안 간담회의</t>
    <phoneticPr fontId="2" type="noConversion"/>
  </si>
  <si>
    <t>시장횟집</t>
    <phoneticPr fontId="2" type="noConversion"/>
  </si>
  <si>
    <t>AI 교육학사 및 관현 인프라구축 회의</t>
    <phoneticPr fontId="2" type="noConversion"/>
  </si>
  <si>
    <t>김태성 외 6명</t>
    <phoneticPr fontId="2" type="noConversion"/>
  </si>
  <si>
    <t>빕스</t>
    <phoneticPr fontId="2" type="noConversion"/>
  </si>
  <si>
    <t>학사업무 효율화 회의</t>
    <phoneticPr fontId="2" type="noConversion"/>
  </si>
  <si>
    <t>월요일</t>
    <phoneticPr fontId="2" type="noConversion"/>
  </si>
  <si>
    <t>신임교원 간담회의</t>
    <phoneticPr fontId="2" type="noConversion"/>
  </si>
  <si>
    <t>이디야</t>
    <phoneticPr fontId="2" type="noConversion"/>
  </si>
  <si>
    <t>금요일</t>
    <phoneticPr fontId="2" type="noConversion"/>
  </si>
  <si>
    <t>클램</t>
    <phoneticPr fontId="2" type="noConversion"/>
  </si>
  <si>
    <t>김태성 외 7명</t>
    <phoneticPr fontId="2" type="noConversion"/>
  </si>
  <si>
    <t>교무처 행정혁신 효율화 안건 회의</t>
    <phoneticPr fontId="2" type="noConversion"/>
  </si>
  <si>
    <t>교원 간담회의(평가,인사)</t>
    <phoneticPr fontId="2" type="noConversion"/>
  </si>
  <si>
    <t>언양기와집불고기</t>
    <phoneticPr fontId="2" type="noConversion"/>
  </si>
  <si>
    <t>김태성 외 2명</t>
    <phoneticPr fontId="2" type="noConversion"/>
  </si>
  <si>
    <t>스시곤</t>
    <phoneticPr fontId="2" type="noConversion"/>
  </si>
  <si>
    <t>원할머니보쌈</t>
    <phoneticPr fontId="2" type="noConversion"/>
  </si>
  <si>
    <t>교무팀 간담회</t>
    <phoneticPr fontId="2" type="noConversion"/>
  </si>
  <si>
    <t>공동연구 수행협의</t>
    <phoneticPr fontId="2" type="noConversion"/>
  </si>
  <si>
    <t>2018년도 3월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</si>
  <si>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</si>
  <si>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</si>
  <si>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</si>
  <si>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1건</t>
    <phoneticPr fontId="2" type="noConversion"/>
  </si>
  <si>
    <t>플로라</t>
    <phoneticPr fontId="2" type="noConversion"/>
  </si>
  <si>
    <t xml:space="preserve">카드 </t>
    <phoneticPr fontId="2" type="noConversion"/>
  </si>
  <si>
    <t>축하화환</t>
    <phoneticPr fontId="2" type="noConversion"/>
  </si>
  <si>
    <t>김태성</t>
    <phoneticPr fontId="2" type="noConversion"/>
  </si>
  <si>
    <t>RIST 리크루팅 지원회의</t>
    <phoneticPr fontId="2" type="noConversion"/>
  </si>
  <si>
    <t>김태성 외 2명</t>
    <phoneticPr fontId="2" type="noConversion"/>
  </si>
  <si>
    <t>신임교원채용 논의</t>
    <phoneticPr fontId="2" type="noConversion"/>
  </si>
  <si>
    <t>김태성 외 5명</t>
    <phoneticPr fontId="2" type="noConversion"/>
  </si>
  <si>
    <t>산학협력 교원채용 협의</t>
    <phoneticPr fontId="2" type="noConversion"/>
  </si>
  <si>
    <t>만리장성</t>
    <phoneticPr fontId="2" type="noConversion"/>
  </si>
  <si>
    <t>교무팀 업무간담 회의</t>
    <phoneticPr fontId="2" type="noConversion"/>
  </si>
  <si>
    <t>김태성 외 9명</t>
    <phoneticPr fontId="2" type="noConversion"/>
  </si>
  <si>
    <t>진송추어탕</t>
    <phoneticPr fontId="2" type="noConversion"/>
  </si>
  <si>
    <t>CTL 업무협의</t>
    <phoneticPr fontId="2" type="noConversion"/>
  </si>
  <si>
    <t>김태성 외 7명</t>
    <phoneticPr fontId="2" type="noConversion"/>
  </si>
  <si>
    <t>김태성 외 10명</t>
    <phoneticPr fontId="2" type="noConversion"/>
  </si>
  <si>
    <t>CTL 업무추진계획 수립</t>
    <phoneticPr fontId="2" type="noConversion"/>
  </si>
  <si>
    <t>디셈버9</t>
    <phoneticPr fontId="2" type="noConversion"/>
  </si>
  <si>
    <t>구빙담</t>
    <phoneticPr fontId="2" type="noConversion"/>
  </si>
  <si>
    <t>unist 교육비젼 구체화 계획수립 회의</t>
    <phoneticPr fontId="2" type="noConversion"/>
  </si>
  <si>
    <t>2018년도 4월 업무추진비 사용내역 (교무처장)</t>
    <phoneticPr fontId="2" type="noConversion"/>
  </si>
  <si>
    <t>0건</t>
    <phoneticPr fontId="2" type="noConversion"/>
  </si>
  <si>
    <t>-</t>
    <phoneticPr fontId="2" type="noConversion"/>
  </si>
  <si>
    <t>화요일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</si>
  <si>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</si>
  <si>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</si>
  <si>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</si>
  <si>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교육과정 개편 업무추진 회의</t>
    <phoneticPr fontId="2" type="noConversion"/>
  </si>
  <si>
    <t>김태성 외 10명</t>
    <phoneticPr fontId="2" type="noConversion"/>
  </si>
  <si>
    <t>아라커피</t>
    <phoneticPr fontId="2" type="noConversion"/>
  </si>
  <si>
    <t>김태성 외 8명</t>
    <phoneticPr fontId="2" type="noConversion"/>
  </si>
  <si>
    <t>본향</t>
    <phoneticPr fontId="2" type="noConversion"/>
  </si>
  <si>
    <t>김태성 외 4명</t>
    <phoneticPr fontId="2" type="noConversion"/>
  </si>
  <si>
    <t>교무처 행정혁신 회의</t>
    <phoneticPr fontId="2" type="noConversion"/>
  </si>
  <si>
    <t>김태성 외 9명</t>
    <phoneticPr fontId="2" type="noConversion"/>
  </si>
  <si>
    <t>김태성 외 3명</t>
    <phoneticPr fontId="2" type="noConversion"/>
  </si>
  <si>
    <t>김태성 외 6명</t>
    <phoneticPr fontId="2" type="noConversion"/>
  </si>
  <si>
    <t>김태성 외 1명</t>
    <phoneticPr fontId="2" type="noConversion"/>
  </si>
  <si>
    <t>대형과제도출 기획회의</t>
    <phoneticPr fontId="2" type="noConversion"/>
  </si>
  <si>
    <t>김태성 외 13명</t>
    <phoneticPr fontId="2" type="noConversion"/>
  </si>
  <si>
    <t>멤스 심포지엄 개최장소 논의</t>
    <phoneticPr fontId="2" type="noConversion"/>
  </si>
  <si>
    <t>교원 간담회의</t>
    <phoneticPr fontId="2" type="noConversion"/>
  </si>
  <si>
    <t>김태성 외 6명</t>
    <phoneticPr fontId="2" type="noConversion"/>
  </si>
  <si>
    <t>우수교원 채용관련 업무협의</t>
    <phoneticPr fontId="2" type="noConversion"/>
  </si>
  <si>
    <t>기초과목 이관 간담회의</t>
    <phoneticPr fontId="2" type="noConversion"/>
  </si>
  <si>
    <t>2018년도 5월 업무추진비 사용내역 (교무처장)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</si>
  <si>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</si>
  <si>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</si>
  <si>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</si>
  <si>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</si>
  <si>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</si>
  <si>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교수간담회의</t>
    <phoneticPr fontId="2" type="noConversion"/>
  </si>
  <si>
    <t>김태성 외 9명</t>
    <phoneticPr fontId="2" type="noConversion"/>
  </si>
  <si>
    <t>브래댄코</t>
    <phoneticPr fontId="2" type="noConversion"/>
  </si>
  <si>
    <t>교원인사절차 간담회의</t>
    <phoneticPr fontId="2" type="noConversion"/>
  </si>
  <si>
    <t>어하복국</t>
    <phoneticPr fontId="2" type="noConversion"/>
  </si>
  <si>
    <t>김태성 외 2명</t>
    <phoneticPr fontId="2" type="noConversion"/>
  </si>
  <si>
    <t>기초과목 자연과학부 이관회의</t>
    <phoneticPr fontId="2" type="noConversion"/>
  </si>
  <si>
    <t>아워홈</t>
    <phoneticPr fontId="2" type="noConversion"/>
  </si>
  <si>
    <t>승진, 재임용 교원간담회</t>
    <phoneticPr fontId="2" type="noConversion"/>
  </si>
  <si>
    <t>정나루</t>
    <phoneticPr fontId="2" type="noConversion"/>
  </si>
  <si>
    <t>김태성 외 3명</t>
    <phoneticPr fontId="2" type="noConversion"/>
  </si>
  <si>
    <t>고젠참가자미횟집</t>
    <phoneticPr fontId="2" type="noConversion"/>
  </si>
  <si>
    <t>신임교원 채용회의</t>
    <phoneticPr fontId="2" type="noConversion"/>
  </si>
  <si>
    <t>브래댄코</t>
    <phoneticPr fontId="2" type="noConversion"/>
  </si>
  <si>
    <t>김태성 외 7명</t>
    <phoneticPr fontId="2" type="noConversion"/>
  </si>
  <si>
    <t>교무처 업무간담회의</t>
    <phoneticPr fontId="2" type="noConversion"/>
  </si>
  <si>
    <t>아워홈</t>
    <phoneticPr fontId="2" type="noConversion"/>
  </si>
  <si>
    <t>김태성 외 8명</t>
    <phoneticPr fontId="2" type="noConversion"/>
  </si>
  <si>
    <t>김태성 외 10명</t>
    <phoneticPr fontId="2" type="noConversion"/>
  </si>
  <si>
    <t>4차인재위 자료검토회의</t>
    <phoneticPr fontId="2" type="noConversion"/>
  </si>
  <si>
    <t>처장간담회의</t>
    <phoneticPr fontId="2" type="noConversion"/>
  </si>
  <si>
    <t>2018년도 6월 업무추진비 사용내역 (교무처장)</t>
    <phoneticPr fontId="2" type="noConversion"/>
  </si>
  <si>
    <t>김태성 외 6명</t>
    <phoneticPr fontId="2" type="noConversion"/>
  </si>
  <si>
    <t>기초과목 Ⅰ/Ⅱ 교차개설 회의</t>
    <phoneticPr fontId="2" type="noConversion"/>
  </si>
  <si>
    <t>디셈버9</t>
    <phoneticPr fontId="2" type="noConversion"/>
  </si>
  <si>
    <t>교원 승진, 평가 피드백 간담회의</t>
    <phoneticPr fontId="2" type="noConversion"/>
  </si>
  <si>
    <t>황금어장</t>
    <phoneticPr fontId="2" type="noConversion"/>
  </si>
  <si>
    <t>김태성 외 7명</t>
    <phoneticPr fontId="2" type="noConversion"/>
  </si>
  <si>
    <t>브래댄코</t>
    <phoneticPr fontId="2" type="noConversion"/>
  </si>
  <si>
    <t>김태성 외 4명</t>
    <phoneticPr fontId="2" type="noConversion"/>
  </si>
  <si>
    <t>unist 교육모델 수립회의</t>
    <phoneticPr fontId="2" type="noConversion"/>
  </si>
  <si>
    <t>김태성 외 2명</t>
    <phoneticPr fontId="2" type="noConversion"/>
  </si>
  <si>
    <t>할매횟집</t>
    <phoneticPr fontId="2" type="noConversion"/>
  </si>
  <si>
    <t>교원 인사/평가 피드백 간담회의</t>
    <phoneticPr fontId="2" type="noConversion"/>
  </si>
  <si>
    <t>고궁식당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</si>
  <si>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</si>
  <si>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</si>
  <si>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</si>
  <si>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우수교원 채용리크루팅 회의</t>
    <phoneticPr fontId="2" type="noConversion"/>
  </si>
  <si>
    <t>교원간담회의(워크샵논의)</t>
    <phoneticPr fontId="2" type="noConversion"/>
  </si>
  <si>
    <t>2018년도 7월 업무추진비 사용내역 (교무처장)</t>
    <phoneticPr fontId="2" type="noConversion"/>
  </si>
  <si>
    <t>수요일</t>
    <phoneticPr fontId="2" type="noConversion"/>
  </si>
  <si>
    <t>목요일</t>
    <phoneticPr fontId="2" type="noConversion"/>
  </si>
  <si>
    <t>월요일</t>
    <phoneticPr fontId="2" type="noConversion"/>
  </si>
  <si>
    <t>부 처 업무협의</t>
    <phoneticPr fontId="2" type="noConversion"/>
  </si>
  <si>
    <t>김태성 외 3명</t>
    <phoneticPr fontId="2" type="noConversion"/>
  </si>
  <si>
    <t>카페소울</t>
    <phoneticPr fontId="2" type="noConversion"/>
  </si>
  <si>
    <t>교원 간담회의</t>
    <phoneticPr fontId="2" type="noConversion"/>
  </si>
  <si>
    <t>김태성 외 1명</t>
    <phoneticPr fontId="2" type="noConversion"/>
  </si>
  <si>
    <t>우미일식</t>
    <phoneticPr fontId="2" type="noConversion"/>
  </si>
  <si>
    <t>김태성 외 11명</t>
    <phoneticPr fontId="2" type="noConversion"/>
  </si>
  <si>
    <t>호훈테이블</t>
    <phoneticPr fontId="2" type="noConversion"/>
  </si>
  <si>
    <t>김태성 외 5명</t>
    <phoneticPr fontId="2" type="noConversion"/>
  </si>
  <si>
    <t>김태성 외 8명</t>
    <phoneticPr fontId="2" type="noConversion"/>
  </si>
  <si>
    <t>스타벅스</t>
    <phoneticPr fontId="2" type="noConversion"/>
  </si>
  <si>
    <t>교원간담회의</t>
    <phoneticPr fontId="2" type="noConversion"/>
  </si>
  <si>
    <t>김태성 외 4명</t>
    <phoneticPr fontId="2" type="noConversion"/>
  </si>
  <si>
    <t>UIRP 추진안 업무협의</t>
    <phoneticPr fontId="2" type="noConversion"/>
  </si>
  <si>
    <t>김태성 외 7명</t>
    <phoneticPr fontId="2" type="noConversion"/>
  </si>
  <si>
    <t>차일품</t>
    <phoneticPr fontId="2" type="noConversion"/>
  </si>
  <si>
    <t>도동산방</t>
    <phoneticPr fontId="2" type="noConversion"/>
  </si>
  <si>
    <t>엔제리너스</t>
    <phoneticPr fontId="2" type="noConversion"/>
  </si>
  <si>
    <t>교무팀 업무회의/행정혁신 TF 간담회의</t>
    <phoneticPr fontId="2" type="noConversion"/>
  </si>
  <si>
    <t>교원간담회의(중견교수임용)</t>
    <phoneticPr fontId="2" type="noConversion"/>
  </si>
  <si>
    <t>교원간담회의(하반기 교원채용)</t>
    <phoneticPr fontId="2" type="noConversion"/>
  </si>
  <si>
    <t>교원간담회의(승진,영년직 인사요청)</t>
    <phoneticPr fontId="2" type="noConversion"/>
  </si>
  <si>
    <t>교원간담회의(MIT/하버드 교류 프로그램)</t>
    <phoneticPr fontId="2" type="noConversion"/>
  </si>
  <si>
    <t>교원간담회의(리크루팅)</t>
    <phoneticPr fontId="2" type="noConversion"/>
  </si>
  <si>
    <t>2018년도 8월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</si>
  <si>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</si>
  <si>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</si>
  <si>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</si>
  <si>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목요일</t>
    <phoneticPr fontId="2" type="noConversion"/>
  </si>
  <si>
    <t>교원 인사 간담회의</t>
    <phoneticPr fontId="2" type="noConversion"/>
  </si>
  <si>
    <t>황금정함흥냉면</t>
    <phoneticPr fontId="2" type="noConversion"/>
  </si>
  <si>
    <t>김태성 외 1명</t>
    <phoneticPr fontId="2" type="noConversion"/>
  </si>
  <si>
    <t>교원간담회의(인사)</t>
    <phoneticPr fontId="2" type="noConversion"/>
  </si>
  <si>
    <t>주산지</t>
    <phoneticPr fontId="2" type="noConversion"/>
  </si>
  <si>
    <t>하루애스시</t>
    <phoneticPr fontId="2" type="noConversion"/>
  </si>
  <si>
    <t>김태성 외 5명</t>
    <phoneticPr fontId="2" type="noConversion"/>
  </si>
  <si>
    <t>교원 인사 간담회의</t>
    <phoneticPr fontId="2" type="noConversion"/>
  </si>
  <si>
    <t>교원간담회의(인사)</t>
    <phoneticPr fontId="2" type="noConversion"/>
  </si>
  <si>
    <t>2018년도 9월 업무추진비 사용내역 (교무처장)</t>
    <phoneticPr fontId="2" type="noConversion"/>
  </si>
  <si>
    <t>수요일</t>
    <phoneticPr fontId="2" type="noConversion"/>
  </si>
  <si>
    <t>화요일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</si>
  <si>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</si>
  <si>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</si>
  <si>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</si>
  <si>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교원간담회</t>
    <phoneticPr fontId="2" type="noConversion"/>
  </si>
  <si>
    <t>김태성 외 2명</t>
    <phoneticPr fontId="2" type="noConversion"/>
  </si>
  <si>
    <t>머스트커피랩</t>
    <phoneticPr fontId="2" type="noConversion"/>
  </si>
  <si>
    <t>김태성 외 6명</t>
    <phoneticPr fontId="2" type="noConversion"/>
  </si>
  <si>
    <t>교원 간담회의</t>
    <phoneticPr fontId="2" type="noConversion"/>
  </si>
  <si>
    <t>천손짜장</t>
    <phoneticPr fontId="2" type="noConversion"/>
  </si>
  <si>
    <t>CTL 업무조정 간담회의</t>
    <phoneticPr fontId="2" type="noConversion"/>
  </si>
  <si>
    <t>함양옻닭</t>
    <phoneticPr fontId="2" type="noConversion"/>
  </si>
  <si>
    <t>디셈버9</t>
    <phoneticPr fontId="2" type="noConversion"/>
  </si>
  <si>
    <t>교무, 학사 업무분장 간담회의</t>
    <phoneticPr fontId="2" type="noConversion"/>
  </si>
  <si>
    <t>김태성 외 7명</t>
    <phoneticPr fontId="2" type="noConversion"/>
  </si>
  <si>
    <t>금화식당</t>
    <phoneticPr fontId="2" type="noConversion"/>
  </si>
  <si>
    <t>김태성 외 0명</t>
    <phoneticPr fontId="2" type="noConversion"/>
  </si>
  <si>
    <t>김태성 외 3명</t>
    <phoneticPr fontId="2" type="noConversion"/>
  </si>
  <si>
    <t>2018년도 10월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</si>
  <si>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</si>
  <si>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</si>
  <si>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</si>
  <si>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</si>
  <si>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김태성 외 5명</t>
    <phoneticPr fontId="2" type="noConversion"/>
  </si>
  <si>
    <t>김태성 외 4명</t>
    <phoneticPr fontId="2" type="noConversion"/>
  </si>
  <si>
    <t>오발탄</t>
    <phoneticPr fontId="2" type="noConversion"/>
  </si>
  <si>
    <t>브래댄코</t>
    <phoneticPr fontId="2" type="noConversion"/>
  </si>
  <si>
    <t>김태성 외 3명</t>
    <phoneticPr fontId="2" type="noConversion"/>
  </si>
  <si>
    <t>김태성 외 10명</t>
    <phoneticPr fontId="2" type="noConversion"/>
  </si>
  <si>
    <t>어하복국</t>
    <phoneticPr fontId="2" type="noConversion"/>
  </si>
  <si>
    <t>장수촌돼지국밥</t>
    <phoneticPr fontId="2" type="noConversion"/>
  </si>
  <si>
    <t>스시곤</t>
    <phoneticPr fontId="2" type="noConversion"/>
  </si>
  <si>
    <t>도쿄하나</t>
    <phoneticPr fontId="2" type="noConversion"/>
  </si>
  <si>
    <t>김태성 외 1명</t>
    <phoneticPr fontId="2" type="noConversion"/>
  </si>
  <si>
    <t>소반앤바이수</t>
    <phoneticPr fontId="2" type="noConversion"/>
  </si>
  <si>
    <t>교무처 조직개편 업무이관 협의</t>
    <phoneticPr fontId="2" type="noConversion"/>
  </si>
  <si>
    <t>교무처 조직개편 업무 인수인계 협의</t>
    <phoneticPr fontId="2" type="noConversion"/>
  </si>
  <si>
    <t>기계항공트랙 교원초빙 회의</t>
    <phoneticPr fontId="2" type="noConversion"/>
  </si>
  <si>
    <t>교원초빙 교원간담회</t>
    <phoneticPr fontId="2" type="noConversion"/>
  </si>
  <si>
    <t>교원간담회의(교원초빙)</t>
    <phoneticPr fontId="2" type="noConversion"/>
  </si>
  <si>
    <t>교원대상자 간담회의</t>
    <phoneticPr fontId="2" type="noConversion"/>
  </si>
  <si>
    <t>교무처 업무 인수인계 회의</t>
    <phoneticPr fontId="2" type="noConversion"/>
  </si>
  <si>
    <t>교원간담회의(연구년,휴직)</t>
    <phoneticPr fontId="2" type="noConversion"/>
  </si>
  <si>
    <t>2018년도 11월 업무추진비 사용내역 (교무처장)</t>
    <phoneticPr fontId="2" type="noConversion"/>
  </si>
  <si>
    <t>목요일</t>
    <phoneticPr fontId="2" type="noConversion"/>
  </si>
  <si>
    <t>김태성 외 1명</t>
    <phoneticPr fontId="2" type="noConversion"/>
  </si>
  <si>
    <t>교원초빙 관련 면담</t>
    <phoneticPr fontId="2" type="noConversion"/>
  </si>
  <si>
    <t>동해참치</t>
    <phoneticPr fontId="2" type="noConversion"/>
  </si>
  <si>
    <t>교원간담회의(교원 TO 및 인사)</t>
    <phoneticPr fontId="2" type="noConversion"/>
  </si>
  <si>
    <t>김태성 외 2명</t>
    <phoneticPr fontId="2" type="noConversion"/>
  </si>
  <si>
    <t>교원 간담회의</t>
    <phoneticPr fontId="2" type="noConversion"/>
  </si>
  <si>
    <t>교수 간담회</t>
    <phoneticPr fontId="2" type="noConversion"/>
  </si>
  <si>
    <t>김태성 외 4명</t>
    <phoneticPr fontId="2" type="noConversion"/>
  </si>
  <si>
    <t>김태성 외 5명</t>
    <phoneticPr fontId="2" type="noConversion"/>
  </si>
  <si>
    <t>2018년도 12월 업무추진비 사용내역 (교무처장)</t>
    <phoneticPr fontId="2" type="noConversion"/>
  </si>
  <si>
    <t>화요일</t>
    <phoneticPr fontId="2" type="noConversion"/>
  </si>
  <si>
    <t>수요일</t>
    <phoneticPr fontId="2" type="noConversion"/>
  </si>
  <si>
    <t>가마정</t>
    <phoneticPr fontId="2" type="noConversion"/>
  </si>
  <si>
    <t>빈대떡아씨</t>
    <phoneticPr fontId="2" type="noConversion"/>
  </si>
  <si>
    <t>더치앤빈</t>
    <phoneticPr fontId="2" type="noConversion"/>
  </si>
  <si>
    <t>빕스</t>
    <phoneticPr fontId="2" type="noConversion"/>
  </si>
  <si>
    <t>금화식당</t>
    <phoneticPr fontId="2" type="noConversion"/>
  </si>
  <si>
    <t>김태성 외 1명</t>
    <phoneticPr fontId="2" type="noConversion"/>
  </si>
  <si>
    <t>김태성 외 6명</t>
    <phoneticPr fontId="2" type="noConversion"/>
  </si>
  <si>
    <t>김태성 외 4명</t>
    <phoneticPr fontId="2" type="noConversion"/>
  </si>
  <si>
    <t>김태성 외 8명</t>
    <phoneticPr fontId="2" type="noConversion"/>
  </si>
  <si>
    <t>교무처, 학술정보처 업무분장 회의</t>
    <phoneticPr fontId="2" type="noConversion"/>
  </si>
  <si>
    <t>학사팀 간담회</t>
    <phoneticPr fontId="2" type="noConversion"/>
  </si>
  <si>
    <t>학사팀 간담회</t>
    <phoneticPr fontId="2" type="noConversion"/>
  </si>
  <si>
    <t>교원채용 T/O 협의</t>
    <phoneticPr fontId="2" type="noConversion"/>
  </si>
  <si>
    <t>교무처 업무협력 간담회</t>
    <phoneticPr fontId="2" type="noConversion"/>
  </si>
  <si>
    <t>교원간담회의(업적평가)</t>
    <phoneticPr fontId="2" type="noConversion"/>
  </si>
  <si>
    <t>2019년도 1월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</si>
  <si>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</si>
  <si>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</si>
  <si>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</si>
  <si>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황궁쟁반짜장도원</t>
    <phoneticPr fontId="2" type="noConversion"/>
  </si>
  <si>
    <t>우미일식</t>
    <phoneticPr fontId="2" type="noConversion"/>
  </si>
  <si>
    <t>국수나무</t>
    <phoneticPr fontId="2" type="noConversion"/>
  </si>
  <si>
    <t>가꾸상</t>
    <phoneticPr fontId="2" type="noConversion"/>
  </si>
  <si>
    <t>우시산</t>
    <phoneticPr fontId="2" type="noConversion"/>
  </si>
  <si>
    <t>스타벅스</t>
    <phoneticPr fontId="2" type="noConversion"/>
  </si>
  <si>
    <t>김태성 외 6명</t>
    <phoneticPr fontId="2" type="noConversion"/>
  </si>
  <si>
    <t>19년도 교원채용계획 논의</t>
    <phoneticPr fontId="2" type="noConversion"/>
  </si>
  <si>
    <t>김태성 외 6명</t>
    <phoneticPr fontId="2" type="noConversion"/>
  </si>
  <si>
    <t>교원간담회의(안식년 배정)</t>
    <phoneticPr fontId="2" type="noConversion"/>
  </si>
  <si>
    <t>김태성 외 3명</t>
    <phoneticPr fontId="2" type="noConversion"/>
  </si>
  <si>
    <t>교원간담회(강의평가 및 업적반영)</t>
    <phoneticPr fontId="2" type="noConversion"/>
  </si>
  <si>
    <t>김태성 외 2명</t>
    <phoneticPr fontId="2" type="noConversion"/>
  </si>
  <si>
    <t>교원간담회의(우수교원시상 의견수렴)</t>
    <phoneticPr fontId="2" type="noConversion"/>
  </si>
  <si>
    <t>김태성 외 12명</t>
    <phoneticPr fontId="2" type="noConversion"/>
  </si>
  <si>
    <t>김태성 외 3명</t>
    <phoneticPr fontId="2" type="noConversion"/>
  </si>
  <si>
    <t>외부석좌교수 채용회의</t>
    <phoneticPr fontId="2" type="noConversion"/>
  </si>
  <si>
    <t>학부장 초빙회의</t>
    <phoneticPr fontId="2" type="noConversion"/>
  </si>
  <si>
    <t>김태성 외 8명</t>
    <phoneticPr fontId="2" type="noConversion"/>
  </si>
  <si>
    <t>교원정원 운영회의</t>
    <phoneticPr fontId="2" type="noConversion"/>
  </si>
  <si>
    <t>기초과정부 개편 논의</t>
    <phoneticPr fontId="2" type="noConversion"/>
  </si>
  <si>
    <t>교원간담회의(교원정원 운영안)</t>
    <phoneticPr fontId="2" type="noConversion"/>
  </si>
  <si>
    <t>김태성 외 5명</t>
    <phoneticPr fontId="2" type="noConversion"/>
  </si>
  <si>
    <t>김태성 외 6명</t>
    <phoneticPr fontId="2" type="noConversion"/>
  </si>
  <si>
    <t>교원채용 및 프로세서 간담회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</si>
</sst>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&quot;건&quot;"/>
    <numFmt numFmtId="177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1" t="s">
        <v>11</v>
      </c>
      <c r="D11" s="132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124" t="s">
        <v>16</v>
      </c>
      <c r="B12" s="22" t="s">
        <v>25</v>
      </c>
      <c r="C12" s="134" t="s">
        <v>28</v>
      </c>
      <c r="D12" s="135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133"/>
      <c r="B13" s="27" t="s">
        <v>27</v>
      </c>
      <c r="C13" s="134" t="s">
        <v>35</v>
      </c>
      <c r="D13" s="135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133"/>
      <c r="B14" s="27" t="s">
        <v>36</v>
      </c>
      <c r="C14" s="134" t="s">
        <v>38</v>
      </c>
      <c r="D14" s="135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133"/>
      <c r="B15" s="27" t="s">
        <v>26</v>
      </c>
      <c r="C15" s="134" t="s">
        <v>34</v>
      </c>
      <c r="D15" s="135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133"/>
      <c r="B16" s="19"/>
      <c r="C16" s="134"/>
      <c r="D16" s="135"/>
      <c r="E16" s="20"/>
      <c r="F16" s="20" t="s">
        <v>31</v>
      </c>
      <c r="G16" s="20" t="s">
        <v>17</v>
      </c>
      <c r="H16" s="21"/>
    </row>
    <row r="17" spans="1:8" ht="24.95" hidden="1" customHeight="1">
      <c r="A17" s="133"/>
      <c r="B17" s="19"/>
      <c r="C17" s="134"/>
      <c r="D17" s="135"/>
      <c r="E17" s="20"/>
      <c r="F17" s="20" t="s">
        <v>31</v>
      </c>
      <c r="G17" s="20" t="s">
        <v>17</v>
      </c>
      <c r="H17" s="21"/>
    </row>
    <row r="18" spans="1:8" ht="24.95" hidden="1" customHeight="1">
      <c r="A18" s="133"/>
      <c r="B18" s="22"/>
      <c r="C18" s="134"/>
      <c r="D18" s="135"/>
      <c r="E18" s="23"/>
      <c r="F18" s="23" t="s">
        <v>31</v>
      </c>
      <c r="G18" s="20" t="s">
        <v>17</v>
      </c>
      <c r="H18" s="21"/>
    </row>
    <row r="19" spans="1:8" ht="24.95" customHeight="1">
      <c r="A19" s="125"/>
      <c r="B19" s="24" t="s">
        <v>18</v>
      </c>
      <c r="C19" s="136">
        <v>4</v>
      </c>
      <c r="D19" s="137"/>
      <c r="E19" s="137"/>
      <c r="F19" s="137"/>
      <c r="G19" s="138"/>
      <c r="H19" s="25">
        <f>SUM(H12:H18)</f>
        <v>183196</v>
      </c>
    </row>
    <row r="20" spans="1:8" ht="24.95" customHeight="1">
      <c r="A20" s="124" t="s">
        <v>19</v>
      </c>
      <c r="B20" s="20" t="s">
        <v>20</v>
      </c>
      <c r="C20" s="126" t="s">
        <v>20</v>
      </c>
      <c r="D20" s="127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125"/>
      <c r="B21" s="24" t="s">
        <v>18</v>
      </c>
      <c r="C21" s="128" t="s">
        <v>21</v>
      </c>
      <c r="D21" s="129"/>
      <c r="E21" s="129"/>
      <c r="F21" s="129"/>
      <c r="G21" s="130"/>
      <c r="H21" s="25">
        <f>SUM(H20)</f>
        <v>0</v>
      </c>
    </row>
    <row r="22" spans="1:8" ht="24.95" customHeight="1">
      <c r="A22" s="124" t="s">
        <v>22</v>
      </c>
      <c r="B22" s="20" t="s">
        <v>20</v>
      </c>
      <c r="C22" s="126" t="s">
        <v>20</v>
      </c>
      <c r="D22" s="127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125"/>
      <c r="B23" s="24" t="s">
        <v>23</v>
      </c>
      <c r="C23" s="128" t="s">
        <v>21</v>
      </c>
      <c r="D23" s="129"/>
      <c r="E23" s="129"/>
      <c r="F23" s="129"/>
      <c r="G23" s="130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133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133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133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133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133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133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133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133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133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133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133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5</v>
      </c>
      <c r="D24" s="137"/>
      <c r="E24" s="137"/>
      <c r="F24" s="137"/>
      <c r="G24" s="138"/>
      <c r="H24" s="25">
        <f>SUM(H12:H23)</f>
        <v>341000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133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133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133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133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133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133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133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133"/>
      <c r="B20" s="27"/>
      <c r="C20" s="57"/>
      <c r="D20" s="56"/>
      <c r="E20" s="20"/>
      <c r="F20" s="20"/>
      <c r="G20" s="20"/>
      <c r="H20" s="21"/>
    </row>
    <row r="21" spans="1:8" ht="24.75" customHeight="1">
      <c r="A21" s="133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133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133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125"/>
      <c r="B24" s="24" t="s">
        <v>18</v>
      </c>
      <c r="C24" s="136">
        <v>11</v>
      </c>
      <c r="D24" s="137"/>
      <c r="E24" s="137"/>
      <c r="F24" s="137"/>
      <c r="G24" s="138"/>
      <c r="H24" s="25">
        <f>SUM(H12:H23)</f>
        <v>1050100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285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>
      <c r="A13" s="133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>
      <c r="A14" s="133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>
      <c r="A15" s="133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>
      <c r="A16" s="133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>
      <c r="A17" s="133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>
      <c r="A18" s="133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>
      <c r="A19" s="133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>
      <c r="A20" s="133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>
      <c r="A21" s="133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>
      <c r="A22" s="133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>
      <c r="A23" s="133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>
      <c r="A24" s="133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>
      <c r="A25" s="125"/>
      <c r="B25" s="24" t="s">
        <v>18</v>
      </c>
      <c r="C25" s="136">
        <v>12</v>
      </c>
      <c r="D25" s="137"/>
      <c r="E25" s="137"/>
      <c r="F25" s="137"/>
      <c r="G25" s="138"/>
      <c r="H25" s="25">
        <f>SUM(H12:H24)</f>
        <v>842700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20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315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H25+H27+H29</f>
        <v>1231000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1231000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8" t="s">
        <v>154</v>
      </c>
      <c r="D11" s="6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43132</v>
      </c>
      <c r="C12" s="69" t="s">
        <v>317</v>
      </c>
      <c r="D12" s="71" t="s">
        <v>318</v>
      </c>
      <c r="E12" s="20" t="s">
        <v>319</v>
      </c>
      <c r="F12" s="20" t="s">
        <v>320</v>
      </c>
      <c r="G12" s="20" t="s">
        <v>17</v>
      </c>
      <c r="H12" s="21">
        <v>50000</v>
      </c>
    </row>
    <row r="13" spans="1:8" ht="24.95" customHeight="1">
      <c r="A13" s="133"/>
      <c r="B13" s="22">
        <v>43133</v>
      </c>
      <c r="C13" s="69" t="s">
        <v>156</v>
      </c>
      <c r="D13" s="71" t="s">
        <v>344</v>
      </c>
      <c r="E13" s="20" t="s">
        <v>339</v>
      </c>
      <c r="F13" s="20" t="s">
        <v>321</v>
      </c>
      <c r="G13" s="20" t="s">
        <v>17</v>
      </c>
      <c r="H13" s="21">
        <v>92000</v>
      </c>
    </row>
    <row r="14" spans="1:8" ht="24.95" customHeight="1">
      <c r="A14" s="133"/>
      <c r="B14" s="22">
        <v>43137</v>
      </c>
      <c r="C14" s="69" t="s">
        <v>322</v>
      </c>
      <c r="D14" s="71" t="s">
        <v>324</v>
      </c>
      <c r="E14" s="20" t="s">
        <v>105</v>
      </c>
      <c r="F14" s="20" t="s">
        <v>323</v>
      </c>
      <c r="G14" s="20" t="s">
        <v>17</v>
      </c>
      <c r="H14" s="21">
        <v>51000</v>
      </c>
    </row>
    <row r="15" spans="1:8" ht="24.95" customHeight="1">
      <c r="A15" s="133"/>
      <c r="B15" s="22">
        <v>43144</v>
      </c>
      <c r="C15" s="69" t="s">
        <v>322</v>
      </c>
      <c r="D15" s="71" t="s">
        <v>325</v>
      </c>
      <c r="E15" s="20" t="s">
        <v>326</v>
      </c>
      <c r="F15" s="20" t="s">
        <v>321</v>
      </c>
      <c r="G15" s="20" t="s">
        <v>17</v>
      </c>
      <c r="H15" s="21">
        <v>93000</v>
      </c>
    </row>
    <row r="16" spans="1:8" ht="24.95" customHeight="1">
      <c r="A16" s="133"/>
      <c r="B16" s="22">
        <v>43145</v>
      </c>
      <c r="C16" s="69" t="s">
        <v>214</v>
      </c>
      <c r="D16" s="71" t="s">
        <v>327</v>
      </c>
      <c r="E16" s="20" t="s">
        <v>329</v>
      </c>
      <c r="F16" s="20" t="s">
        <v>328</v>
      </c>
      <c r="G16" s="20" t="s">
        <v>17</v>
      </c>
      <c r="H16" s="21">
        <v>175800</v>
      </c>
    </row>
    <row r="17" spans="1:8" ht="24.95" customHeight="1">
      <c r="A17" s="133"/>
      <c r="B17" s="28">
        <v>43150</v>
      </c>
      <c r="C17" s="69" t="s">
        <v>157</v>
      </c>
      <c r="D17" s="71" t="s">
        <v>330</v>
      </c>
      <c r="E17" s="20" t="s">
        <v>339</v>
      </c>
      <c r="F17" s="20" t="s">
        <v>328</v>
      </c>
      <c r="G17" s="20" t="s">
        <v>17</v>
      </c>
      <c r="H17" s="21">
        <v>189000</v>
      </c>
    </row>
    <row r="18" spans="1:8" ht="24.95" customHeight="1">
      <c r="A18" s="133"/>
      <c r="B18" s="22">
        <v>43150</v>
      </c>
      <c r="C18" s="69" t="s">
        <v>331</v>
      </c>
      <c r="D18" s="71" t="s">
        <v>332</v>
      </c>
      <c r="E18" s="20" t="s">
        <v>333</v>
      </c>
      <c r="F18" s="20" t="s">
        <v>328</v>
      </c>
      <c r="G18" s="20" t="s">
        <v>17</v>
      </c>
      <c r="H18" s="21">
        <v>21200</v>
      </c>
    </row>
    <row r="19" spans="1:8" ht="24.95" customHeight="1">
      <c r="A19" s="133"/>
      <c r="B19" s="22">
        <v>43154</v>
      </c>
      <c r="C19" s="69" t="s">
        <v>334</v>
      </c>
      <c r="D19" s="71" t="s">
        <v>337</v>
      </c>
      <c r="E19" s="20" t="s">
        <v>335</v>
      </c>
      <c r="F19" s="20" t="s">
        <v>336</v>
      </c>
      <c r="G19" s="20" t="s">
        <v>17</v>
      </c>
      <c r="H19" s="21">
        <v>133000</v>
      </c>
    </row>
    <row r="20" spans="1:8" ht="24.95" customHeight="1">
      <c r="A20" s="133"/>
      <c r="B20" s="22">
        <v>43157</v>
      </c>
      <c r="C20" s="70" t="s">
        <v>331</v>
      </c>
      <c r="D20" s="72" t="s">
        <v>338</v>
      </c>
      <c r="E20" s="20" t="s">
        <v>94</v>
      </c>
      <c r="F20" s="20" t="s">
        <v>316</v>
      </c>
      <c r="G20" s="20" t="s">
        <v>17</v>
      </c>
      <c r="H20" s="21">
        <v>188000</v>
      </c>
    </row>
    <row r="21" spans="1:8" ht="24.75" customHeight="1">
      <c r="A21" s="133"/>
      <c r="B21" s="22">
        <v>43158</v>
      </c>
      <c r="C21" s="73" t="s">
        <v>213</v>
      </c>
      <c r="D21" s="72" t="s">
        <v>343</v>
      </c>
      <c r="E21" s="20" t="s">
        <v>342</v>
      </c>
      <c r="F21" s="20" t="s">
        <v>57</v>
      </c>
      <c r="G21" s="20" t="s">
        <v>17</v>
      </c>
      <c r="H21" s="21">
        <v>177000</v>
      </c>
    </row>
    <row r="22" spans="1:8" ht="24.95" customHeight="1">
      <c r="A22" s="133"/>
      <c r="B22" s="22">
        <v>43159</v>
      </c>
      <c r="C22" s="73" t="s">
        <v>214</v>
      </c>
      <c r="D22" s="72" t="s">
        <v>338</v>
      </c>
      <c r="E22" s="73" t="s">
        <v>341</v>
      </c>
      <c r="F22" s="73" t="s">
        <v>340</v>
      </c>
      <c r="G22" s="20" t="s">
        <v>17</v>
      </c>
      <c r="H22" s="21">
        <v>61000</v>
      </c>
    </row>
    <row r="23" spans="1:8" ht="24.95" hidden="1" customHeight="1">
      <c r="A23" s="133"/>
      <c r="B23" s="27"/>
      <c r="C23" s="70" t="s">
        <v>157</v>
      </c>
      <c r="D23" s="70"/>
      <c r="E23" s="70"/>
      <c r="F23" s="20" t="s">
        <v>116</v>
      </c>
      <c r="G23" s="20" t="s">
        <v>17</v>
      </c>
      <c r="H23" s="21"/>
    </row>
    <row r="24" spans="1:8" ht="24.95" hidden="1" customHeight="1">
      <c r="A24" s="133"/>
      <c r="B24" s="27"/>
      <c r="C24" s="70" t="s">
        <v>213</v>
      </c>
      <c r="D24" s="70"/>
      <c r="E24" s="70"/>
      <c r="F24" s="20" t="s">
        <v>61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11</v>
      </c>
      <c r="D25" s="137"/>
      <c r="E25" s="137"/>
      <c r="F25" s="137"/>
      <c r="G25" s="138"/>
      <c r="H25" s="25">
        <f>SUM(H12:H24)</f>
        <v>1231000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20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345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1313500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1213500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1</v>
      </c>
      <c r="C8" s="12">
        <f>H29</f>
        <v>100000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5" t="s">
        <v>154</v>
      </c>
      <c r="D11" s="7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43161</v>
      </c>
      <c r="C12" s="76" t="s">
        <v>346</v>
      </c>
      <c r="D12" s="76" t="s">
        <v>354</v>
      </c>
      <c r="E12" s="20" t="s">
        <v>33</v>
      </c>
      <c r="F12" s="20" t="s">
        <v>355</v>
      </c>
      <c r="G12" s="20" t="s">
        <v>17</v>
      </c>
      <c r="H12" s="21">
        <v>46000</v>
      </c>
    </row>
    <row r="13" spans="1:8" ht="24.95" customHeight="1">
      <c r="A13" s="133"/>
      <c r="B13" s="22">
        <v>43168</v>
      </c>
      <c r="C13" s="76" t="s">
        <v>156</v>
      </c>
      <c r="D13" s="76" t="s">
        <v>356</v>
      </c>
      <c r="E13" s="20" t="s">
        <v>37</v>
      </c>
      <c r="F13" s="20" t="s">
        <v>357</v>
      </c>
      <c r="G13" s="20" t="s">
        <v>17</v>
      </c>
      <c r="H13" s="21">
        <v>14000</v>
      </c>
    </row>
    <row r="14" spans="1:8" ht="24.95" customHeight="1">
      <c r="A14" s="133"/>
      <c r="B14" s="22">
        <v>43171</v>
      </c>
      <c r="C14" s="76" t="s">
        <v>347</v>
      </c>
      <c r="D14" s="76" t="s">
        <v>358</v>
      </c>
      <c r="E14" s="20" t="s">
        <v>359</v>
      </c>
      <c r="F14" s="20" t="s">
        <v>365</v>
      </c>
      <c r="G14" s="20" t="s">
        <v>17</v>
      </c>
      <c r="H14" s="21">
        <v>147000</v>
      </c>
    </row>
    <row r="15" spans="1:8" ht="24.95" customHeight="1">
      <c r="A15" s="133"/>
      <c r="B15" s="22">
        <v>43172</v>
      </c>
      <c r="C15" s="76" t="s">
        <v>159</v>
      </c>
      <c r="D15" s="76" t="s">
        <v>360</v>
      </c>
      <c r="E15" s="20" t="s">
        <v>33</v>
      </c>
      <c r="F15" s="20" t="s">
        <v>361</v>
      </c>
      <c r="G15" s="20" t="s">
        <v>17</v>
      </c>
      <c r="H15" s="21">
        <v>287000</v>
      </c>
    </row>
    <row r="16" spans="1:8" ht="24.95" customHeight="1">
      <c r="A16" s="133"/>
      <c r="B16" s="22">
        <v>43175</v>
      </c>
      <c r="C16" s="76" t="s">
        <v>346</v>
      </c>
      <c r="D16" s="76" t="s">
        <v>231</v>
      </c>
      <c r="E16" s="20" t="s">
        <v>362</v>
      </c>
      <c r="F16" s="20" t="s">
        <v>116</v>
      </c>
      <c r="G16" s="20" t="s">
        <v>17</v>
      </c>
      <c r="H16" s="21">
        <v>68000</v>
      </c>
    </row>
    <row r="17" spans="1:8" ht="24.95" customHeight="1">
      <c r="A17" s="133"/>
      <c r="B17" s="28">
        <v>43178</v>
      </c>
      <c r="C17" s="76" t="s">
        <v>157</v>
      </c>
      <c r="D17" s="76" t="s">
        <v>363</v>
      </c>
      <c r="E17" s="20" t="s">
        <v>143</v>
      </c>
      <c r="F17" s="20" t="s">
        <v>364</v>
      </c>
      <c r="G17" s="20" t="s">
        <v>17</v>
      </c>
      <c r="H17" s="21">
        <v>152000</v>
      </c>
    </row>
    <row r="18" spans="1:8" ht="24.95" customHeight="1">
      <c r="A18" s="133"/>
      <c r="B18" s="22">
        <v>43178</v>
      </c>
      <c r="C18" s="76" t="s">
        <v>157</v>
      </c>
      <c r="D18" s="76" t="s">
        <v>296</v>
      </c>
      <c r="E18" s="20" t="s">
        <v>242</v>
      </c>
      <c r="F18" s="20" t="s">
        <v>116</v>
      </c>
      <c r="G18" s="20" t="s">
        <v>17</v>
      </c>
      <c r="H18" s="21">
        <v>130000</v>
      </c>
    </row>
    <row r="19" spans="1:8" ht="24.95" customHeight="1">
      <c r="A19" s="133"/>
      <c r="B19" s="22">
        <v>43180</v>
      </c>
      <c r="C19" s="76" t="s">
        <v>348</v>
      </c>
      <c r="D19" s="76" t="s">
        <v>231</v>
      </c>
      <c r="E19" s="20" t="s">
        <v>143</v>
      </c>
      <c r="F19" s="20" t="s">
        <v>355</v>
      </c>
      <c r="G19" s="20" t="s">
        <v>17</v>
      </c>
      <c r="H19" s="21">
        <v>46000</v>
      </c>
    </row>
    <row r="20" spans="1:8" ht="24.95" customHeight="1">
      <c r="A20" s="133"/>
      <c r="B20" s="22">
        <v>43182</v>
      </c>
      <c r="C20" s="78" t="s">
        <v>346</v>
      </c>
      <c r="D20" s="77" t="s">
        <v>366</v>
      </c>
      <c r="E20" s="20" t="s">
        <v>367</v>
      </c>
      <c r="F20" s="20" t="s">
        <v>364</v>
      </c>
      <c r="G20" s="20" t="s">
        <v>17</v>
      </c>
      <c r="H20" s="21">
        <v>31500</v>
      </c>
    </row>
    <row r="21" spans="1:8" ht="24.75" customHeight="1">
      <c r="A21" s="133"/>
      <c r="B21" s="22">
        <v>43189</v>
      </c>
      <c r="C21" s="78" t="s">
        <v>346</v>
      </c>
      <c r="D21" s="77" t="s">
        <v>231</v>
      </c>
      <c r="E21" s="20" t="s">
        <v>368</v>
      </c>
      <c r="F21" s="20" t="s">
        <v>57</v>
      </c>
      <c r="G21" s="20" t="s">
        <v>17</v>
      </c>
      <c r="H21" s="21">
        <v>42000</v>
      </c>
    </row>
    <row r="22" spans="1:8" ht="24.95" customHeight="1">
      <c r="A22" s="133"/>
      <c r="B22" s="22">
        <v>43189</v>
      </c>
      <c r="C22" s="78" t="s">
        <v>346</v>
      </c>
      <c r="D22" s="77" t="s">
        <v>369</v>
      </c>
      <c r="E22" s="78" t="s">
        <v>170</v>
      </c>
      <c r="F22" s="78" t="s">
        <v>365</v>
      </c>
      <c r="G22" s="20" t="s">
        <v>17</v>
      </c>
      <c r="H22" s="21">
        <v>250000</v>
      </c>
    </row>
    <row r="23" spans="1:8" ht="24.95" hidden="1" customHeight="1">
      <c r="A23" s="133"/>
      <c r="B23" s="27"/>
      <c r="C23" s="78" t="s">
        <v>157</v>
      </c>
      <c r="D23" s="78"/>
      <c r="E23" s="78"/>
      <c r="F23" s="20" t="s">
        <v>116</v>
      </c>
      <c r="G23" s="20" t="s">
        <v>17</v>
      </c>
      <c r="H23" s="21"/>
    </row>
    <row r="24" spans="1:8" ht="24.95" hidden="1" customHeight="1">
      <c r="A24" s="133"/>
      <c r="B24" s="27"/>
      <c r="C24" s="78" t="s">
        <v>213</v>
      </c>
      <c r="D24" s="78"/>
      <c r="E24" s="78"/>
      <c r="F24" s="20" t="s">
        <v>32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11</v>
      </c>
      <c r="D25" s="137"/>
      <c r="E25" s="137"/>
      <c r="F25" s="137"/>
      <c r="G25" s="138"/>
      <c r="H25" s="25">
        <f>SUM(H12:H24)</f>
        <v>1213500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>
        <v>43165</v>
      </c>
      <c r="C28" s="20" t="s">
        <v>159</v>
      </c>
      <c r="D28" s="74" t="s">
        <v>352</v>
      </c>
      <c r="E28" s="20" t="s">
        <v>350</v>
      </c>
      <c r="F28" s="20" t="s">
        <v>353</v>
      </c>
      <c r="G28" s="20" t="s">
        <v>351</v>
      </c>
      <c r="H28" s="26">
        <v>100000</v>
      </c>
    </row>
    <row r="29" spans="1:8" ht="24.95" customHeight="1">
      <c r="A29" s="125"/>
      <c r="B29" s="24" t="s">
        <v>23</v>
      </c>
      <c r="C29" s="128" t="s">
        <v>349</v>
      </c>
      <c r="D29" s="129"/>
      <c r="E29" s="129"/>
      <c r="F29" s="129"/>
      <c r="G29" s="130"/>
      <c r="H29" s="25">
        <f>SUM(H28)</f>
        <v>100000</v>
      </c>
    </row>
  </sheetData>
  <mergeCells count="7">
    <mergeCell ref="A28:A29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370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H25+H27+H29</f>
        <v>972900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H25</f>
        <v>972900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9" t="s">
        <v>154</v>
      </c>
      <c r="D11" s="7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43193</v>
      </c>
      <c r="C12" s="80" t="s">
        <v>373</v>
      </c>
      <c r="D12" s="84" t="s">
        <v>377</v>
      </c>
      <c r="E12" s="20" t="s">
        <v>120</v>
      </c>
      <c r="F12" s="20" t="s">
        <v>378</v>
      </c>
      <c r="G12" s="20" t="s">
        <v>17</v>
      </c>
      <c r="H12" s="21">
        <v>171800</v>
      </c>
    </row>
    <row r="13" spans="1:8" ht="24.95" customHeight="1">
      <c r="A13" s="133"/>
      <c r="B13" s="22">
        <v>43195</v>
      </c>
      <c r="C13" s="80" t="s">
        <v>374</v>
      </c>
      <c r="D13" s="84" t="s">
        <v>393</v>
      </c>
      <c r="E13" s="20" t="s">
        <v>319</v>
      </c>
      <c r="F13" s="20" t="s">
        <v>392</v>
      </c>
      <c r="G13" s="20" t="s">
        <v>17</v>
      </c>
      <c r="H13" s="21">
        <v>179000</v>
      </c>
    </row>
    <row r="14" spans="1:8" ht="24.95" customHeight="1">
      <c r="A14" s="133"/>
      <c r="B14" s="22">
        <v>43195</v>
      </c>
      <c r="C14" s="80" t="s">
        <v>374</v>
      </c>
      <c r="D14" s="84" t="s">
        <v>390</v>
      </c>
      <c r="E14" s="20" t="s">
        <v>379</v>
      </c>
      <c r="F14" s="20" t="s">
        <v>380</v>
      </c>
      <c r="G14" s="20" t="s">
        <v>17</v>
      </c>
      <c r="H14" s="21">
        <v>43100</v>
      </c>
    </row>
    <row r="15" spans="1:8" ht="24.95" customHeight="1">
      <c r="A15" s="133"/>
      <c r="B15" s="22">
        <v>43199</v>
      </c>
      <c r="C15" s="80" t="s">
        <v>375</v>
      </c>
      <c r="D15" s="84" t="s">
        <v>231</v>
      </c>
      <c r="E15" s="20" t="s">
        <v>381</v>
      </c>
      <c r="F15" s="20" t="s">
        <v>382</v>
      </c>
      <c r="G15" s="20" t="s">
        <v>17</v>
      </c>
      <c r="H15" s="21">
        <v>50000</v>
      </c>
    </row>
    <row r="16" spans="1:8" ht="24.95" customHeight="1">
      <c r="A16" s="133"/>
      <c r="B16" s="22">
        <v>43202</v>
      </c>
      <c r="C16" s="80" t="s">
        <v>374</v>
      </c>
      <c r="D16" s="84" t="s">
        <v>383</v>
      </c>
      <c r="E16" s="20" t="s">
        <v>170</v>
      </c>
      <c r="F16" s="20" t="s">
        <v>384</v>
      </c>
      <c r="G16" s="20" t="s">
        <v>17</v>
      </c>
      <c r="H16" s="21">
        <v>200000</v>
      </c>
    </row>
    <row r="17" spans="1:8" ht="24.95" customHeight="1">
      <c r="A17" s="133"/>
      <c r="B17" s="28">
        <v>43208</v>
      </c>
      <c r="C17" s="80" t="s">
        <v>376</v>
      </c>
      <c r="D17" s="84" t="s">
        <v>391</v>
      </c>
      <c r="E17" s="20" t="s">
        <v>150</v>
      </c>
      <c r="F17" s="20" t="s">
        <v>385</v>
      </c>
      <c r="G17" s="20" t="s">
        <v>17</v>
      </c>
      <c r="H17" s="21">
        <v>78000</v>
      </c>
    </row>
    <row r="18" spans="1:8" ht="24.95" customHeight="1">
      <c r="A18" s="133"/>
      <c r="B18" s="22">
        <v>43215</v>
      </c>
      <c r="C18" s="80" t="s">
        <v>376</v>
      </c>
      <c r="D18" s="84" t="s">
        <v>231</v>
      </c>
      <c r="E18" s="20" t="s">
        <v>150</v>
      </c>
      <c r="F18" s="20" t="s">
        <v>387</v>
      </c>
      <c r="G18" s="20" t="s">
        <v>17</v>
      </c>
      <c r="H18" s="21">
        <v>40000</v>
      </c>
    </row>
    <row r="19" spans="1:8" ht="24.95" customHeight="1">
      <c r="A19" s="133"/>
      <c r="B19" s="22">
        <v>43216</v>
      </c>
      <c r="C19" s="80" t="s">
        <v>219</v>
      </c>
      <c r="D19" s="84" t="s">
        <v>388</v>
      </c>
      <c r="E19" s="20" t="s">
        <v>49</v>
      </c>
      <c r="F19" s="20" t="s">
        <v>389</v>
      </c>
      <c r="G19" s="20" t="s">
        <v>17</v>
      </c>
      <c r="H19" s="21">
        <v>61000</v>
      </c>
    </row>
    <row r="20" spans="1:8" ht="24.95" customHeight="1">
      <c r="A20" s="133"/>
      <c r="B20" s="22">
        <v>43217</v>
      </c>
      <c r="C20" s="82" t="s">
        <v>158</v>
      </c>
      <c r="D20" s="85" t="s">
        <v>394</v>
      </c>
      <c r="E20" s="20" t="s">
        <v>170</v>
      </c>
      <c r="F20" s="20" t="s">
        <v>386</v>
      </c>
      <c r="G20" s="20" t="s">
        <v>17</v>
      </c>
      <c r="H20" s="21">
        <v>150000</v>
      </c>
    </row>
    <row r="21" spans="1:8" ht="24.75" hidden="1" customHeight="1">
      <c r="A21" s="133"/>
      <c r="B21" s="22"/>
      <c r="C21" s="82" t="s">
        <v>158</v>
      </c>
      <c r="D21" s="81"/>
      <c r="E21" s="20"/>
      <c r="F21" s="20" t="s">
        <v>57</v>
      </c>
      <c r="G21" s="20" t="s">
        <v>17</v>
      </c>
      <c r="H21" s="21"/>
    </row>
    <row r="22" spans="1:8" ht="24.95" hidden="1" customHeight="1">
      <c r="A22" s="133"/>
      <c r="B22" s="22"/>
      <c r="C22" s="82" t="s">
        <v>158</v>
      </c>
      <c r="D22" s="81"/>
      <c r="E22" s="82"/>
      <c r="F22" s="82" t="s">
        <v>58</v>
      </c>
      <c r="G22" s="20" t="s">
        <v>17</v>
      </c>
      <c r="H22" s="21"/>
    </row>
    <row r="23" spans="1:8" ht="24.95" hidden="1" customHeight="1">
      <c r="A23" s="133"/>
      <c r="B23" s="27"/>
      <c r="C23" s="82" t="s">
        <v>157</v>
      </c>
      <c r="D23" s="82"/>
      <c r="E23" s="82"/>
      <c r="F23" s="20" t="s">
        <v>116</v>
      </c>
      <c r="G23" s="20" t="s">
        <v>17</v>
      </c>
      <c r="H23" s="21"/>
    </row>
    <row r="24" spans="1:8" ht="24.95" hidden="1" customHeight="1">
      <c r="A24" s="133"/>
      <c r="B24" s="27"/>
      <c r="C24" s="82" t="s">
        <v>213</v>
      </c>
      <c r="D24" s="82"/>
      <c r="E24" s="82"/>
      <c r="F24" s="20" t="s">
        <v>32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9</v>
      </c>
      <c r="D25" s="137"/>
      <c r="E25" s="137"/>
      <c r="F25" s="137"/>
      <c r="G25" s="138"/>
      <c r="H25" s="25">
        <f>SUM(H12:H24)</f>
        <v>972900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372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371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9:G29"/>
    <mergeCell ref="C28:D28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395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H25+H27+H29</f>
        <v>564500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H25</f>
        <v>564500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86" t="s">
        <v>154</v>
      </c>
      <c r="D11" s="8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43221</v>
      </c>
      <c r="C12" s="87" t="s">
        <v>159</v>
      </c>
      <c r="D12" s="90" t="s">
        <v>401</v>
      </c>
      <c r="E12" s="20" t="s">
        <v>403</v>
      </c>
      <c r="F12" s="20" t="s">
        <v>402</v>
      </c>
      <c r="G12" s="20" t="s">
        <v>17</v>
      </c>
      <c r="H12" s="21">
        <v>24000</v>
      </c>
    </row>
    <row r="13" spans="1:8" ht="24.95" customHeight="1">
      <c r="A13" s="133"/>
      <c r="B13" s="22">
        <v>43224</v>
      </c>
      <c r="C13" s="90" t="s">
        <v>396</v>
      </c>
      <c r="D13" s="90" t="s">
        <v>404</v>
      </c>
      <c r="E13" s="20" t="s">
        <v>405</v>
      </c>
      <c r="F13" s="20" t="s">
        <v>406</v>
      </c>
      <c r="G13" s="20" t="s">
        <v>17</v>
      </c>
      <c r="H13" s="21">
        <v>86000</v>
      </c>
    </row>
    <row r="14" spans="1:8" ht="24.95" customHeight="1">
      <c r="A14" s="133"/>
      <c r="B14" s="22">
        <v>43229</v>
      </c>
      <c r="C14" s="90" t="s">
        <v>397</v>
      </c>
      <c r="D14" s="90" t="s">
        <v>407</v>
      </c>
      <c r="E14" s="20" t="s">
        <v>408</v>
      </c>
      <c r="F14" s="20" t="s">
        <v>419</v>
      </c>
      <c r="G14" s="20" t="s">
        <v>17</v>
      </c>
      <c r="H14" s="21">
        <v>210000</v>
      </c>
    </row>
    <row r="15" spans="1:8" ht="24.95" customHeight="1">
      <c r="A15" s="133"/>
      <c r="B15" s="22">
        <v>43231</v>
      </c>
      <c r="C15" s="90" t="s">
        <v>396</v>
      </c>
      <c r="D15" s="90" t="s">
        <v>409</v>
      </c>
      <c r="E15" s="20" t="s">
        <v>410</v>
      </c>
      <c r="F15" s="20" t="s">
        <v>411</v>
      </c>
      <c r="G15" s="20" t="s">
        <v>17</v>
      </c>
      <c r="H15" s="21">
        <v>57000</v>
      </c>
    </row>
    <row r="16" spans="1:8" ht="24.95" customHeight="1">
      <c r="A16" s="133"/>
      <c r="B16" s="22">
        <v>43234</v>
      </c>
      <c r="C16" s="90" t="s">
        <v>398</v>
      </c>
      <c r="D16" s="90" t="s">
        <v>420</v>
      </c>
      <c r="E16" s="20" t="s">
        <v>412</v>
      </c>
      <c r="F16" s="20" t="s">
        <v>411</v>
      </c>
      <c r="G16" s="20" t="s">
        <v>17</v>
      </c>
      <c r="H16" s="21">
        <v>100000</v>
      </c>
    </row>
    <row r="17" spans="1:8" ht="24.95" customHeight="1">
      <c r="A17" s="133"/>
      <c r="B17" s="28">
        <v>43235</v>
      </c>
      <c r="C17" s="90" t="s">
        <v>399</v>
      </c>
      <c r="D17" s="90" t="s">
        <v>421</v>
      </c>
      <c r="E17" s="20" t="s">
        <v>414</v>
      </c>
      <c r="F17" s="20" t="s">
        <v>415</v>
      </c>
      <c r="G17" s="20" t="s">
        <v>17</v>
      </c>
      <c r="H17" s="21">
        <v>18500</v>
      </c>
    </row>
    <row r="18" spans="1:8" ht="24.95" customHeight="1">
      <c r="A18" s="133"/>
      <c r="B18" s="22">
        <v>43235</v>
      </c>
      <c r="C18" s="90" t="s">
        <v>399</v>
      </c>
      <c r="D18" s="90" t="s">
        <v>413</v>
      </c>
      <c r="E18" s="20" t="s">
        <v>414</v>
      </c>
      <c r="F18" s="20" t="s">
        <v>415</v>
      </c>
      <c r="G18" s="20" t="s">
        <v>17</v>
      </c>
      <c r="H18" s="21">
        <v>24000</v>
      </c>
    </row>
    <row r="19" spans="1:8" ht="24.95" customHeight="1">
      <c r="A19" s="133"/>
      <c r="B19" s="22">
        <v>43243</v>
      </c>
      <c r="C19" s="90" t="s">
        <v>400</v>
      </c>
      <c r="D19" s="90" t="s">
        <v>416</v>
      </c>
      <c r="E19" s="20" t="s">
        <v>417</v>
      </c>
      <c r="F19" s="20" t="s">
        <v>418</v>
      </c>
      <c r="G19" s="20" t="s">
        <v>17</v>
      </c>
      <c r="H19" s="21">
        <v>45000</v>
      </c>
    </row>
    <row r="20" spans="1:8" ht="24.95" hidden="1" customHeight="1">
      <c r="A20" s="133"/>
      <c r="B20" s="22"/>
      <c r="C20" s="89" t="s">
        <v>158</v>
      </c>
      <c r="D20" s="88"/>
      <c r="E20" s="20"/>
      <c r="F20" s="20" t="s">
        <v>116</v>
      </c>
      <c r="G20" s="20" t="s">
        <v>17</v>
      </c>
      <c r="H20" s="21"/>
    </row>
    <row r="21" spans="1:8" ht="24.75" hidden="1" customHeight="1">
      <c r="A21" s="133"/>
      <c r="B21" s="22"/>
      <c r="C21" s="89" t="s">
        <v>158</v>
      </c>
      <c r="D21" s="88"/>
      <c r="E21" s="20"/>
      <c r="F21" s="20" t="s">
        <v>57</v>
      </c>
      <c r="G21" s="20" t="s">
        <v>17</v>
      </c>
      <c r="H21" s="21"/>
    </row>
    <row r="22" spans="1:8" ht="24.95" hidden="1" customHeight="1">
      <c r="A22" s="133"/>
      <c r="B22" s="22"/>
      <c r="C22" s="89" t="s">
        <v>158</v>
      </c>
      <c r="D22" s="88"/>
      <c r="E22" s="89"/>
      <c r="F22" s="89" t="s">
        <v>58</v>
      </c>
      <c r="G22" s="20" t="s">
        <v>17</v>
      </c>
      <c r="H22" s="21"/>
    </row>
    <row r="23" spans="1:8" ht="24.95" hidden="1" customHeight="1">
      <c r="A23" s="133"/>
      <c r="B23" s="27"/>
      <c r="C23" s="89" t="s">
        <v>157</v>
      </c>
      <c r="D23" s="89"/>
      <c r="E23" s="89"/>
      <c r="F23" s="20" t="s">
        <v>116</v>
      </c>
      <c r="G23" s="20" t="s">
        <v>17</v>
      </c>
      <c r="H23" s="21"/>
    </row>
    <row r="24" spans="1:8" ht="24.95" hidden="1" customHeight="1">
      <c r="A24" s="133"/>
      <c r="B24" s="27"/>
      <c r="C24" s="89" t="s">
        <v>213</v>
      </c>
      <c r="D24" s="89"/>
      <c r="E24" s="89"/>
      <c r="F24" s="20" t="s">
        <v>32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8</v>
      </c>
      <c r="D25" s="137"/>
      <c r="E25" s="137"/>
      <c r="F25" s="137"/>
      <c r="G25" s="138"/>
      <c r="H25" s="25">
        <f>SUM(H12:H24)</f>
        <v>564500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422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H25+H27+H29</f>
        <v>807500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H25</f>
        <v>807500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1" t="s">
        <v>154</v>
      </c>
      <c r="D11" s="9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43256</v>
      </c>
      <c r="C12" s="92" t="s">
        <v>159</v>
      </c>
      <c r="D12" s="92" t="s">
        <v>424</v>
      </c>
      <c r="E12" s="20" t="s">
        <v>425</v>
      </c>
      <c r="F12" s="20" t="s">
        <v>423</v>
      </c>
      <c r="G12" s="20" t="s">
        <v>17</v>
      </c>
      <c r="H12" s="21">
        <v>27000</v>
      </c>
    </row>
    <row r="13" spans="1:8" ht="24.95" customHeight="1">
      <c r="A13" s="133"/>
      <c r="B13" s="22">
        <v>43259</v>
      </c>
      <c r="C13" s="92" t="s">
        <v>158</v>
      </c>
      <c r="D13" s="92" t="s">
        <v>426</v>
      </c>
      <c r="E13" s="20" t="s">
        <v>427</v>
      </c>
      <c r="F13" s="20" t="s">
        <v>428</v>
      </c>
      <c r="G13" s="20" t="s">
        <v>17</v>
      </c>
      <c r="H13" s="21">
        <v>200000</v>
      </c>
    </row>
    <row r="14" spans="1:8" ht="24.95" customHeight="1">
      <c r="A14" s="133"/>
      <c r="B14" s="22">
        <v>43269</v>
      </c>
      <c r="C14" s="92" t="s">
        <v>436</v>
      </c>
      <c r="D14" s="92" t="s">
        <v>231</v>
      </c>
      <c r="E14" s="20" t="s">
        <v>429</v>
      </c>
      <c r="F14" s="20" t="s">
        <v>428</v>
      </c>
      <c r="G14" s="20" t="s">
        <v>17</v>
      </c>
      <c r="H14" s="21">
        <v>19000</v>
      </c>
    </row>
    <row r="15" spans="1:8" ht="24.95" customHeight="1">
      <c r="A15" s="133"/>
      <c r="B15" s="22">
        <v>43269</v>
      </c>
      <c r="C15" s="92" t="s">
        <v>436</v>
      </c>
      <c r="D15" s="92" t="s">
        <v>431</v>
      </c>
      <c r="E15" s="20" t="s">
        <v>329</v>
      </c>
      <c r="F15" s="20" t="s">
        <v>430</v>
      </c>
      <c r="G15" s="20" t="s">
        <v>17</v>
      </c>
      <c r="H15" s="21">
        <v>146000</v>
      </c>
    </row>
    <row r="16" spans="1:8" ht="24.95" customHeight="1">
      <c r="A16" s="133"/>
      <c r="B16" s="22">
        <v>43271</v>
      </c>
      <c r="C16" s="92" t="s">
        <v>437</v>
      </c>
      <c r="D16" s="92" t="s">
        <v>439</v>
      </c>
      <c r="E16" s="20" t="s">
        <v>433</v>
      </c>
      <c r="F16" s="20" t="s">
        <v>432</v>
      </c>
      <c r="G16" s="20" t="s">
        <v>17</v>
      </c>
      <c r="H16" s="21">
        <v>83000</v>
      </c>
    </row>
    <row r="17" spans="1:8" ht="24.95" customHeight="1">
      <c r="A17" s="133"/>
      <c r="B17" s="28">
        <v>43273</v>
      </c>
      <c r="C17" s="92" t="s">
        <v>438</v>
      </c>
      <c r="D17" s="92" t="s">
        <v>434</v>
      </c>
      <c r="E17" s="20" t="s">
        <v>90</v>
      </c>
      <c r="F17" s="20" t="s">
        <v>423</v>
      </c>
      <c r="G17" s="20" t="s">
        <v>17</v>
      </c>
      <c r="H17" s="21">
        <v>200000</v>
      </c>
    </row>
    <row r="18" spans="1:8" ht="24.95" customHeight="1">
      <c r="A18" s="133"/>
      <c r="B18" s="22">
        <v>43277</v>
      </c>
      <c r="C18" s="92" t="s">
        <v>159</v>
      </c>
      <c r="D18" s="92" t="s">
        <v>440</v>
      </c>
      <c r="E18" s="20" t="s">
        <v>435</v>
      </c>
      <c r="F18" s="20" t="s">
        <v>57</v>
      </c>
      <c r="G18" s="20" t="s">
        <v>17</v>
      </c>
      <c r="H18" s="21">
        <v>103000</v>
      </c>
    </row>
    <row r="19" spans="1:8" ht="24.95" customHeight="1">
      <c r="A19" s="133"/>
      <c r="B19" s="22">
        <v>43280</v>
      </c>
      <c r="C19" s="92" t="s">
        <v>438</v>
      </c>
      <c r="D19" s="92" t="s">
        <v>296</v>
      </c>
      <c r="E19" s="20" t="s">
        <v>367</v>
      </c>
      <c r="F19" s="20" t="s">
        <v>428</v>
      </c>
      <c r="G19" s="20" t="s">
        <v>17</v>
      </c>
      <c r="H19" s="21">
        <v>29500</v>
      </c>
    </row>
    <row r="20" spans="1:8" ht="24.95" hidden="1" customHeight="1">
      <c r="A20" s="133"/>
      <c r="B20" s="22"/>
      <c r="C20" s="94" t="s">
        <v>158</v>
      </c>
      <c r="D20" s="93"/>
      <c r="E20" s="20"/>
      <c r="F20" s="20" t="s">
        <v>116</v>
      </c>
      <c r="G20" s="20" t="s">
        <v>17</v>
      </c>
      <c r="H20" s="21"/>
    </row>
    <row r="21" spans="1:8" ht="24.75" hidden="1" customHeight="1">
      <c r="A21" s="133"/>
      <c r="B21" s="22"/>
      <c r="C21" s="94" t="s">
        <v>158</v>
      </c>
      <c r="D21" s="93"/>
      <c r="E21" s="20"/>
      <c r="F21" s="20" t="s">
        <v>57</v>
      </c>
      <c r="G21" s="20" t="s">
        <v>17</v>
      </c>
      <c r="H21" s="21"/>
    </row>
    <row r="22" spans="1:8" ht="24.95" hidden="1" customHeight="1">
      <c r="A22" s="133"/>
      <c r="B22" s="22"/>
      <c r="C22" s="94" t="s">
        <v>158</v>
      </c>
      <c r="D22" s="93"/>
      <c r="E22" s="94"/>
      <c r="F22" s="94" t="s">
        <v>58</v>
      </c>
      <c r="G22" s="20" t="s">
        <v>17</v>
      </c>
      <c r="H22" s="21"/>
    </row>
    <row r="23" spans="1:8" ht="24.95" hidden="1" customHeight="1">
      <c r="A23" s="133"/>
      <c r="B23" s="27"/>
      <c r="C23" s="94" t="s">
        <v>157</v>
      </c>
      <c r="D23" s="94"/>
      <c r="E23" s="94"/>
      <c r="F23" s="20" t="s">
        <v>116</v>
      </c>
      <c r="G23" s="20" t="s">
        <v>17</v>
      </c>
      <c r="H23" s="21"/>
    </row>
    <row r="24" spans="1:8" ht="24.95" hidden="1" customHeight="1">
      <c r="A24" s="133"/>
      <c r="B24" s="27"/>
      <c r="C24" s="94" t="s">
        <v>213</v>
      </c>
      <c r="D24" s="94"/>
      <c r="E24" s="94"/>
      <c r="F24" s="20" t="s">
        <v>32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8</v>
      </c>
      <c r="D25" s="137"/>
      <c r="E25" s="137"/>
      <c r="F25" s="137"/>
      <c r="G25" s="138"/>
      <c r="H25" s="25">
        <f>SUM(H12:H24)</f>
        <v>807500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441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13</v>
      </c>
      <c r="C5" s="12">
        <f>H25+H27+H29</f>
        <v>1127700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13</v>
      </c>
      <c r="C6" s="12">
        <f>H25</f>
        <v>1127700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5" t="s">
        <v>154</v>
      </c>
      <c r="D11" s="9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43285</v>
      </c>
      <c r="C12" s="96" t="s">
        <v>442</v>
      </c>
      <c r="D12" s="96" t="s">
        <v>445</v>
      </c>
      <c r="E12" s="20" t="s">
        <v>447</v>
      </c>
      <c r="F12" s="20" t="s">
        <v>446</v>
      </c>
      <c r="G12" s="20" t="s">
        <v>17</v>
      </c>
      <c r="H12" s="21">
        <v>23500</v>
      </c>
    </row>
    <row r="13" spans="1:8" ht="24.95" customHeight="1">
      <c r="A13" s="133"/>
      <c r="B13" s="22">
        <v>43286</v>
      </c>
      <c r="C13" s="96" t="s">
        <v>219</v>
      </c>
      <c r="D13" s="96" t="s">
        <v>456</v>
      </c>
      <c r="E13" s="20" t="s">
        <v>200</v>
      </c>
      <c r="F13" s="20" t="s">
        <v>446</v>
      </c>
      <c r="G13" s="20" t="s">
        <v>17</v>
      </c>
      <c r="H13" s="21">
        <v>60000</v>
      </c>
    </row>
    <row r="14" spans="1:8" ht="24.95" customHeight="1">
      <c r="A14" s="133"/>
      <c r="B14" s="22">
        <v>43290</v>
      </c>
      <c r="C14" s="96" t="s">
        <v>157</v>
      </c>
      <c r="D14" s="96" t="s">
        <v>391</v>
      </c>
      <c r="E14" s="20" t="s">
        <v>450</v>
      </c>
      <c r="F14" s="20" t="s">
        <v>449</v>
      </c>
      <c r="G14" s="20" t="s">
        <v>17</v>
      </c>
      <c r="H14" s="21">
        <v>30000</v>
      </c>
    </row>
    <row r="15" spans="1:8" ht="24.95" customHeight="1">
      <c r="A15" s="133"/>
      <c r="B15" s="22">
        <v>43291</v>
      </c>
      <c r="C15" s="96" t="s">
        <v>213</v>
      </c>
      <c r="D15" s="96" t="s">
        <v>463</v>
      </c>
      <c r="E15" s="20" t="s">
        <v>452</v>
      </c>
      <c r="F15" s="20" t="s">
        <v>451</v>
      </c>
      <c r="G15" s="20" t="s">
        <v>17</v>
      </c>
      <c r="H15" s="21">
        <v>275000</v>
      </c>
    </row>
    <row r="16" spans="1:8" ht="24.95" customHeight="1">
      <c r="A16" s="133"/>
      <c r="B16" s="22">
        <v>43293</v>
      </c>
      <c r="C16" s="96" t="s">
        <v>443</v>
      </c>
      <c r="D16" s="96" t="s">
        <v>464</v>
      </c>
      <c r="E16" s="20" t="s">
        <v>367</v>
      </c>
      <c r="F16" s="20" t="s">
        <v>453</v>
      </c>
      <c r="G16" s="20" t="s">
        <v>17</v>
      </c>
      <c r="H16" s="21">
        <v>25500</v>
      </c>
    </row>
    <row r="17" spans="1:8" ht="24.95" customHeight="1">
      <c r="A17" s="133"/>
      <c r="B17" s="22">
        <v>43294</v>
      </c>
      <c r="C17" s="96" t="s">
        <v>158</v>
      </c>
      <c r="D17" s="96" t="s">
        <v>448</v>
      </c>
      <c r="E17" s="20" t="s">
        <v>455</v>
      </c>
      <c r="F17" s="20" t="s">
        <v>454</v>
      </c>
      <c r="G17" s="20" t="s">
        <v>17</v>
      </c>
      <c r="H17" s="21">
        <v>54700</v>
      </c>
    </row>
    <row r="18" spans="1:8" ht="24.95" customHeight="1">
      <c r="A18" s="133"/>
      <c r="B18" s="22">
        <v>43297</v>
      </c>
      <c r="C18" s="96" t="s">
        <v>444</v>
      </c>
      <c r="D18" s="96" t="s">
        <v>231</v>
      </c>
      <c r="E18" s="20" t="s">
        <v>235</v>
      </c>
      <c r="F18" s="20" t="s">
        <v>457</v>
      </c>
      <c r="G18" s="20" t="s">
        <v>17</v>
      </c>
      <c r="H18" s="21">
        <v>182000</v>
      </c>
    </row>
    <row r="19" spans="1:8" ht="24.95" customHeight="1">
      <c r="A19" s="133"/>
      <c r="B19" s="22">
        <v>43299</v>
      </c>
      <c r="C19" s="96" t="s">
        <v>442</v>
      </c>
      <c r="D19" s="96" t="s">
        <v>458</v>
      </c>
      <c r="E19" s="20" t="s">
        <v>319</v>
      </c>
      <c r="F19" s="20" t="s">
        <v>459</v>
      </c>
      <c r="G19" s="20" t="s">
        <v>17</v>
      </c>
      <c r="H19" s="21">
        <v>40000</v>
      </c>
    </row>
    <row r="20" spans="1:8" ht="24.95" customHeight="1">
      <c r="A20" s="133"/>
      <c r="B20" s="22">
        <v>43299</v>
      </c>
      <c r="C20" s="98" t="s">
        <v>442</v>
      </c>
      <c r="D20" s="97" t="s">
        <v>465</v>
      </c>
      <c r="E20" s="20" t="s">
        <v>460</v>
      </c>
      <c r="F20" s="20" t="s">
        <v>457</v>
      </c>
      <c r="G20" s="20" t="s">
        <v>17</v>
      </c>
      <c r="H20" s="21">
        <v>124000</v>
      </c>
    </row>
    <row r="21" spans="1:8" ht="24.75" customHeight="1">
      <c r="A21" s="133"/>
      <c r="B21" s="22">
        <v>43301</v>
      </c>
      <c r="C21" s="98" t="s">
        <v>158</v>
      </c>
      <c r="D21" s="96" t="s">
        <v>391</v>
      </c>
      <c r="E21" s="20" t="s">
        <v>367</v>
      </c>
      <c r="F21" s="20" t="s">
        <v>454</v>
      </c>
      <c r="G21" s="20" t="s">
        <v>17</v>
      </c>
      <c r="H21" s="21">
        <v>34500</v>
      </c>
    </row>
    <row r="22" spans="1:8" ht="24.95" customHeight="1">
      <c r="A22" s="133"/>
      <c r="B22" s="22">
        <v>43301</v>
      </c>
      <c r="C22" s="98" t="s">
        <v>158</v>
      </c>
      <c r="D22" s="97" t="s">
        <v>466</v>
      </c>
      <c r="E22" s="98" t="s">
        <v>461</v>
      </c>
      <c r="F22" s="98" t="s">
        <v>58</v>
      </c>
      <c r="G22" s="20" t="s">
        <v>17</v>
      </c>
      <c r="H22" s="21">
        <v>88000</v>
      </c>
    </row>
    <row r="23" spans="1:8" ht="24.95" customHeight="1">
      <c r="A23" s="133"/>
      <c r="B23" s="27">
        <v>43304</v>
      </c>
      <c r="C23" s="98" t="s">
        <v>157</v>
      </c>
      <c r="D23" s="98" t="s">
        <v>467</v>
      </c>
      <c r="E23" s="98" t="s">
        <v>462</v>
      </c>
      <c r="F23" s="20" t="s">
        <v>446</v>
      </c>
      <c r="G23" s="20" t="s">
        <v>17</v>
      </c>
      <c r="H23" s="21">
        <v>21500</v>
      </c>
    </row>
    <row r="24" spans="1:8" ht="24.95" customHeight="1">
      <c r="A24" s="133"/>
      <c r="B24" s="27">
        <v>43312</v>
      </c>
      <c r="C24" s="98" t="s">
        <v>213</v>
      </c>
      <c r="D24" s="98" t="s">
        <v>468</v>
      </c>
      <c r="E24" s="98" t="s">
        <v>94</v>
      </c>
      <c r="F24" s="20" t="s">
        <v>453</v>
      </c>
      <c r="G24" s="20" t="s">
        <v>17</v>
      </c>
      <c r="H24" s="21">
        <v>169000</v>
      </c>
    </row>
    <row r="25" spans="1:8" ht="24.95" customHeight="1">
      <c r="A25" s="125"/>
      <c r="B25" s="24" t="s">
        <v>18</v>
      </c>
      <c r="C25" s="136">
        <v>13</v>
      </c>
      <c r="D25" s="137"/>
      <c r="E25" s="137"/>
      <c r="F25" s="137"/>
      <c r="G25" s="138"/>
      <c r="H25" s="25">
        <f>SUM(H12:H24)</f>
        <v>1127700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469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H25+H27+H29</f>
        <v>297000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H25</f>
        <v>297000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9" t="s">
        <v>154</v>
      </c>
      <c r="D11" s="9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43329</v>
      </c>
      <c r="C12" s="100" t="s">
        <v>470</v>
      </c>
      <c r="D12" s="100" t="s">
        <v>391</v>
      </c>
      <c r="E12" s="20" t="s">
        <v>94</v>
      </c>
      <c r="F12" s="20" t="s">
        <v>32</v>
      </c>
      <c r="G12" s="20" t="s">
        <v>17</v>
      </c>
      <c r="H12" s="21">
        <v>116000</v>
      </c>
    </row>
    <row r="13" spans="1:8" ht="24.95" customHeight="1">
      <c r="A13" s="133"/>
      <c r="B13" s="22">
        <v>43332</v>
      </c>
      <c r="C13" s="100" t="s">
        <v>471</v>
      </c>
      <c r="D13" s="100" t="s">
        <v>481</v>
      </c>
      <c r="E13" s="20" t="s">
        <v>475</v>
      </c>
      <c r="F13" s="20" t="s">
        <v>476</v>
      </c>
      <c r="G13" s="20" t="s">
        <v>17</v>
      </c>
      <c r="H13" s="21">
        <v>42000</v>
      </c>
    </row>
    <row r="14" spans="1:8" ht="24.95" customHeight="1">
      <c r="A14" s="133"/>
      <c r="B14" s="22">
        <v>43332</v>
      </c>
      <c r="C14" s="100" t="s">
        <v>157</v>
      </c>
      <c r="D14" s="100" t="s">
        <v>474</v>
      </c>
      <c r="E14" s="20" t="s">
        <v>149</v>
      </c>
      <c r="F14" s="20" t="s">
        <v>31</v>
      </c>
      <c r="G14" s="20" t="s">
        <v>17</v>
      </c>
      <c r="H14" s="21">
        <v>9600</v>
      </c>
    </row>
    <row r="15" spans="1:8" ht="24.95" customHeight="1">
      <c r="A15" s="133"/>
      <c r="B15" s="22">
        <v>43332</v>
      </c>
      <c r="C15" s="100" t="s">
        <v>471</v>
      </c>
      <c r="D15" s="100" t="s">
        <v>482</v>
      </c>
      <c r="E15" s="20" t="s">
        <v>478</v>
      </c>
      <c r="F15" s="20" t="s">
        <v>476</v>
      </c>
      <c r="G15" s="20" t="s">
        <v>17</v>
      </c>
      <c r="H15" s="21">
        <v>35000</v>
      </c>
    </row>
    <row r="16" spans="1:8" ht="24.95" customHeight="1">
      <c r="A16" s="133"/>
      <c r="B16" s="22">
        <v>43334</v>
      </c>
      <c r="C16" s="100" t="s">
        <v>472</v>
      </c>
      <c r="D16" s="100" t="s">
        <v>477</v>
      </c>
      <c r="E16" s="20" t="s">
        <v>479</v>
      </c>
      <c r="F16" s="20" t="s">
        <v>476</v>
      </c>
      <c r="G16" s="20" t="s">
        <v>17</v>
      </c>
      <c r="H16" s="21">
        <v>30500</v>
      </c>
    </row>
    <row r="17" spans="1:8" ht="24.95" customHeight="1">
      <c r="A17" s="133"/>
      <c r="B17" s="22">
        <v>43342</v>
      </c>
      <c r="C17" s="100" t="s">
        <v>473</v>
      </c>
      <c r="D17" s="100" t="s">
        <v>231</v>
      </c>
      <c r="E17" s="20" t="s">
        <v>305</v>
      </c>
      <c r="F17" s="20" t="s">
        <v>480</v>
      </c>
      <c r="G17" s="20" t="s">
        <v>17</v>
      </c>
      <c r="H17" s="21">
        <v>63900</v>
      </c>
    </row>
    <row r="18" spans="1:8" ht="24.95" hidden="1" customHeight="1">
      <c r="A18" s="133"/>
      <c r="B18" s="22"/>
      <c r="C18" s="100" t="s">
        <v>157</v>
      </c>
      <c r="D18" s="100"/>
      <c r="E18" s="20"/>
      <c r="F18" s="20" t="s">
        <v>63</v>
      </c>
      <c r="G18" s="20" t="s">
        <v>17</v>
      </c>
      <c r="H18" s="21"/>
    </row>
    <row r="19" spans="1:8" ht="24.95" hidden="1" customHeight="1">
      <c r="A19" s="133"/>
      <c r="B19" s="22"/>
      <c r="C19" s="100" t="s">
        <v>179</v>
      </c>
      <c r="D19" s="100"/>
      <c r="E19" s="20"/>
      <c r="F19" s="20" t="s">
        <v>57</v>
      </c>
      <c r="G19" s="20" t="s">
        <v>17</v>
      </c>
      <c r="H19" s="21"/>
    </row>
    <row r="20" spans="1:8" ht="24.95" hidden="1" customHeight="1">
      <c r="A20" s="133"/>
      <c r="B20" s="22"/>
      <c r="C20" s="102" t="s">
        <v>179</v>
      </c>
      <c r="D20" s="101"/>
      <c r="E20" s="20"/>
      <c r="F20" s="20" t="s">
        <v>63</v>
      </c>
      <c r="G20" s="20" t="s">
        <v>17</v>
      </c>
      <c r="H20" s="21"/>
    </row>
    <row r="21" spans="1:8" ht="24.75" hidden="1" customHeight="1">
      <c r="A21" s="133"/>
      <c r="B21" s="22"/>
      <c r="C21" s="102" t="s">
        <v>158</v>
      </c>
      <c r="D21" s="100"/>
      <c r="E21" s="20"/>
      <c r="F21" s="20" t="s">
        <v>66</v>
      </c>
      <c r="G21" s="20" t="s">
        <v>17</v>
      </c>
      <c r="H21" s="21"/>
    </row>
    <row r="22" spans="1:8" ht="24.95" hidden="1" customHeight="1">
      <c r="A22" s="133"/>
      <c r="B22" s="22"/>
      <c r="C22" s="102" t="s">
        <v>158</v>
      </c>
      <c r="D22" s="101"/>
      <c r="E22" s="102"/>
      <c r="F22" s="102" t="s">
        <v>58</v>
      </c>
      <c r="G22" s="20" t="s">
        <v>17</v>
      </c>
      <c r="H22" s="21"/>
    </row>
    <row r="23" spans="1:8" ht="24.95" hidden="1" customHeight="1">
      <c r="A23" s="133"/>
      <c r="B23" s="27"/>
      <c r="C23" s="102" t="s">
        <v>157</v>
      </c>
      <c r="D23" s="102"/>
      <c r="E23" s="102"/>
      <c r="F23" s="20" t="s">
        <v>32</v>
      </c>
      <c r="G23" s="20" t="s">
        <v>17</v>
      </c>
      <c r="H23" s="21"/>
    </row>
    <row r="24" spans="1:8" ht="24.95" hidden="1" customHeight="1">
      <c r="A24" s="133"/>
      <c r="B24" s="27"/>
      <c r="C24" s="102" t="s">
        <v>213</v>
      </c>
      <c r="D24" s="102"/>
      <c r="E24" s="102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6</v>
      </c>
      <c r="D25" s="137"/>
      <c r="E25" s="137"/>
      <c r="F25" s="137"/>
      <c r="G25" s="138"/>
      <c r="H25" s="25">
        <f>SUM(H12:H24)</f>
        <v>297000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1" t="s">
        <v>11</v>
      </c>
      <c r="D11" s="13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 t="s">
        <v>44</v>
      </c>
      <c r="C12" s="134" t="s">
        <v>65</v>
      </c>
      <c r="D12" s="135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133"/>
      <c r="B13" s="27" t="s">
        <v>45</v>
      </c>
      <c r="C13" s="134" t="s">
        <v>41</v>
      </c>
      <c r="D13" s="135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133"/>
      <c r="B14" s="27" t="s">
        <v>46</v>
      </c>
      <c r="C14" s="134" t="s">
        <v>70</v>
      </c>
      <c r="D14" s="135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133"/>
      <c r="B15" s="27" t="s">
        <v>47</v>
      </c>
      <c r="C15" s="134" t="s">
        <v>71</v>
      </c>
      <c r="D15" s="135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133"/>
      <c r="B16" s="27" t="s">
        <v>50</v>
      </c>
      <c r="C16" s="134" t="s">
        <v>72</v>
      </c>
      <c r="D16" s="135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133"/>
      <c r="B17" s="28" t="s">
        <v>51</v>
      </c>
      <c r="C17" s="134" t="s">
        <v>69</v>
      </c>
      <c r="D17" s="135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133"/>
      <c r="B18" s="22" t="s">
        <v>52</v>
      </c>
      <c r="C18" s="134" t="s">
        <v>73</v>
      </c>
      <c r="D18" s="135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133"/>
      <c r="B19" s="22" t="s">
        <v>77</v>
      </c>
      <c r="C19" s="134" t="s">
        <v>74</v>
      </c>
      <c r="D19" s="135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133"/>
      <c r="B20" s="27" t="s">
        <v>53</v>
      </c>
      <c r="C20" s="134" t="s">
        <v>75</v>
      </c>
      <c r="D20" s="135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133"/>
      <c r="B21" s="27" t="s">
        <v>53</v>
      </c>
      <c r="C21" s="134" t="s">
        <v>60</v>
      </c>
      <c r="D21" s="135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133"/>
      <c r="B22" s="27" t="s">
        <v>54</v>
      </c>
      <c r="C22" s="134" t="s">
        <v>76</v>
      </c>
      <c r="D22" s="135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133"/>
      <c r="B23" s="27" t="s">
        <v>78</v>
      </c>
      <c r="C23" s="139" t="s">
        <v>80</v>
      </c>
      <c r="D23" s="139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125"/>
      <c r="B24" s="24" t="s">
        <v>18</v>
      </c>
      <c r="C24" s="136">
        <v>12</v>
      </c>
      <c r="D24" s="137"/>
      <c r="E24" s="137"/>
      <c r="F24" s="137"/>
      <c r="G24" s="138"/>
      <c r="H24" s="25">
        <f>SUM(H12:H23)</f>
        <v>1026200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483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H25+H27+H29</f>
        <v>515900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H25</f>
        <v>515900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03" t="s">
        <v>154</v>
      </c>
      <c r="D11" s="103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43348</v>
      </c>
      <c r="C12" s="104" t="s">
        <v>484</v>
      </c>
      <c r="D12" s="104" t="s">
        <v>489</v>
      </c>
      <c r="E12" s="20" t="s">
        <v>67</v>
      </c>
      <c r="F12" s="20" t="s">
        <v>490</v>
      </c>
      <c r="G12" s="20" t="s">
        <v>17</v>
      </c>
      <c r="H12" s="21">
        <v>68900</v>
      </c>
    </row>
    <row r="13" spans="1:8" ht="24.95" customHeight="1">
      <c r="A13" s="133"/>
      <c r="B13" s="22">
        <v>43349</v>
      </c>
      <c r="C13" s="104" t="s">
        <v>219</v>
      </c>
      <c r="D13" s="104" t="s">
        <v>231</v>
      </c>
      <c r="E13" s="20" t="s">
        <v>491</v>
      </c>
      <c r="F13" s="20" t="s">
        <v>492</v>
      </c>
      <c r="G13" s="20" t="s">
        <v>17</v>
      </c>
      <c r="H13" s="21">
        <v>47500</v>
      </c>
    </row>
    <row r="14" spans="1:8" ht="24.95" customHeight="1">
      <c r="A14" s="133"/>
      <c r="B14" s="22">
        <v>43354</v>
      </c>
      <c r="C14" s="104" t="s">
        <v>485</v>
      </c>
      <c r="D14" s="104" t="s">
        <v>493</v>
      </c>
      <c r="E14" s="20" t="s">
        <v>494</v>
      </c>
      <c r="F14" s="20" t="s">
        <v>31</v>
      </c>
      <c r="G14" s="20" t="s">
        <v>17</v>
      </c>
      <c r="H14" s="21">
        <v>40000</v>
      </c>
    </row>
    <row r="15" spans="1:8" ht="24.95" customHeight="1">
      <c r="A15" s="133"/>
      <c r="B15" s="22">
        <v>43360</v>
      </c>
      <c r="C15" s="104" t="s">
        <v>157</v>
      </c>
      <c r="D15" s="104" t="s">
        <v>495</v>
      </c>
      <c r="E15" s="20" t="s">
        <v>496</v>
      </c>
      <c r="F15" s="20" t="s">
        <v>499</v>
      </c>
      <c r="G15" s="20" t="s">
        <v>17</v>
      </c>
      <c r="H15" s="21">
        <v>112000</v>
      </c>
    </row>
    <row r="16" spans="1:8" ht="24.95" customHeight="1">
      <c r="A16" s="133"/>
      <c r="B16" s="22">
        <v>43360</v>
      </c>
      <c r="C16" s="104" t="s">
        <v>486</v>
      </c>
      <c r="D16" s="104" t="s">
        <v>495</v>
      </c>
      <c r="E16" s="20" t="s">
        <v>367</v>
      </c>
      <c r="F16" s="20" t="s">
        <v>492</v>
      </c>
      <c r="G16" s="20" t="s">
        <v>17</v>
      </c>
      <c r="H16" s="21">
        <v>23500</v>
      </c>
    </row>
    <row r="17" spans="1:8" ht="24.95" customHeight="1">
      <c r="A17" s="133"/>
      <c r="B17" s="22">
        <v>43360</v>
      </c>
      <c r="C17" s="104" t="s">
        <v>486</v>
      </c>
      <c r="D17" s="104" t="s">
        <v>495</v>
      </c>
      <c r="E17" s="20" t="s">
        <v>497</v>
      </c>
      <c r="F17" s="20" t="s">
        <v>501</v>
      </c>
      <c r="G17" s="20" t="s">
        <v>17</v>
      </c>
      <c r="H17" s="21">
        <v>4000</v>
      </c>
    </row>
    <row r="18" spans="1:8" ht="24.95" customHeight="1">
      <c r="A18" s="133"/>
      <c r="B18" s="22">
        <v>43363</v>
      </c>
      <c r="C18" s="104" t="s">
        <v>487</v>
      </c>
      <c r="D18" s="104" t="s">
        <v>498</v>
      </c>
      <c r="E18" s="20" t="s">
        <v>500</v>
      </c>
      <c r="F18" s="20" t="s">
        <v>499</v>
      </c>
      <c r="G18" s="20" t="s">
        <v>17</v>
      </c>
      <c r="H18" s="21">
        <v>220000</v>
      </c>
    </row>
    <row r="19" spans="1:8" ht="24.95" hidden="1" customHeight="1">
      <c r="A19" s="133"/>
      <c r="B19" s="22"/>
      <c r="C19" s="104" t="s">
        <v>488</v>
      </c>
      <c r="D19" s="104"/>
      <c r="E19" s="20"/>
      <c r="F19" s="20" t="s">
        <v>502</v>
      </c>
      <c r="G19" s="20" t="s">
        <v>17</v>
      </c>
      <c r="H19" s="21"/>
    </row>
    <row r="20" spans="1:8" ht="24.95" hidden="1" customHeight="1">
      <c r="A20" s="133"/>
      <c r="B20" s="22"/>
      <c r="C20" s="106" t="s">
        <v>179</v>
      </c>
      <c r="D20" s="105"/>
      <c r="E20" s="20"/>
      <c r="F20" s="20" t="s">
        <v>63</v>
      </c>
      <c r="G20" s="20" t="s">
        <v>17</v>
      </c>
      <c r="H20" s="21"/>
    </row>
    <row r="21" spans="1:8" ht="24.75" hidden="1" customHeight="1">
      <c r="A21" s="133"/>
      <c r="B21" s="22"/>
      <c r="C21" s="106" t="s">
        <v>158</v>
      </c>
      <c r="D21" s="104"/>
      <c r="E21" s="20"/>
      <c r="F21" s="20" t="s">
        <v>66</v>
      </c>
      <c r="G21" s="20" t="s">
        <v>17</v>
      </c>
      <c r="H21" s="21"/>
    </row>
    <row r="22" spans="1:8" ht="24.95" hidden="1" customHeight="1">
      <c r="A22" s="133"/>
      <c r="B22" s="22"/>
      <c r="C22" s="106" t="s">
        <v>158</v>
      </c>
      <c r="D22" s="105"/>
      <c r="E22" s="106"/>
      <c r="F22" s="106" t="s">
        <v>58</v>
      </c>
      <c r="G22" s="20" t="s">
        <v>17</v>
      </c>
      <c r="H22" s="21"/>
    </row>
    <row r="23" spans="1:8" ht="24.95" hidden="1" customHeight="1">
      <c r="A23" s="133"/>
      <c r="B23" s="27"/>
      <c r="C23" s="106" t="s">
        <v>157</v>
      </c>
      <c r="D23" s="106"/>
      <c r="E23" s="106"/>
      <c r="F23" s="20" t="s">
        <v>32</v>
      </c>
      <c r="G23" s="20" t="s">
        <v>17</v>
      </c>
      <c r="H23" s="21"/>
    </row>
    <row r="24" spans="1:8" ht="24.95" hidden="1" customHeight="1">
      <c r="A24" s="133"/>
      <c r="B24" s="27"/>
      <c r="C24" s="106" t="s">
        <v>213</v>
      </c>
      <c r="D24" s="106"/>
      <c r="E24" s="106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7</v>
      </c>
      <c r="D25" s="137"/>
      <c r="E25" s="137"/>
      <c r="F25" s="137"/>
      <c r="G25" s="138"/>
      <c r="H25" s="25">
        <f>SUM(H12:H24)</f>
        <v>515900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503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H25+H27+H29</f>
        <v>608300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H25</f>
        <v>608300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07" t="s">
        <v>154</v>
      </c>
      <c r="D11" s="107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43375</v>
      </c>
      <c r="C12" s="108" t="s">
        <v>504</v>
      </c>
      <c r="D12" s="108" t="s">
        <v>520</v>
      </c>
      <c r="E12" s="20" t="s">
        <v>452</v>
      </c>
      <c r="F12" s="20" t="s">
        <v>508</v>
      </c>
      <c r="G12" s="20" t="s">
        <v>17</v>
      </c>
      <c r="H12" s="21">
        <v>56000</v>
      </c>
    </row>
    <row r="13" spans="1:8" ht="24.95" customHeight="1">
      <c r="A13" s="133"/>
      <c r="B13" s="22">
        <v>43377</v>
      </c>
      <c r="C13" s="108" t="s">
        <v>219</v>
      </c>
      <c r="D13" s="108" t="s">
        <v>521</v>
      </c>
      <c r="E13" s="20" t="s">
        <v>510</v>
      </c>
      <c r="F13" s="20" t="s">
        <v>512</v>
      </c>
      <c r="G13" s="20" t="s">
        <v>17</v>
      </c>
      <c r="H13" s="21">
        <v>101000</v>
      </c>
    </row>
    <row r="14" spans="1:8" ht="24.95" customHeight="1">
      <c r="A14" s="133"/>
      <c r="B14" s="22">
        <v>43381</v>
      </c>
      <c r="C14" s="108" t="s">
        <v>505</v>
      </c>
      <c r="D14" s="108" t="s">
        <v>522</v>
      </c>
      <c r="E14" s="20" t="s">
        <v>511</v>
      </c>
      <c r="F14" s="20" t="s">
        <v>513</v>
      </c>
      <c r="G14" s="20" t="s">
        <v>17</v>
      </c>
      <c r="H14" s="21">
        <v>25000</v>
      </c>
    </row>
    <row r="15" spans="1:8" ht="24.95" customHeight="1">
      <c r="A15" s="133"/>
      <c r="B15" s="22">
        <v>43381</v>
      </c>
      <c r="C15" s="108" t="s">
        <v>157</v>
      </c>
      <c r="D15" s="108" t="s">
        <v>523</v>
      </c>
      <c r="E15" s="20" t="s">
        <v>514</v>
      </c>
      <c r="F15" s="20" t="s">
        <v>509</v>
      </c>
      <c r="G15" s="20" t="s">
        <v>17</v>
      </c>
      <c r="H15" s="21">
        <v>108000</v>
      </c>
    </row>
    <row r="16" spans="1:8" ht="24.95" customHeight="1">
      <c r="A16" s="133"/>
      <c r="B16" s="22">
        <v>43383</v>
      </c>
      <c r="C16" s="108" t="s">
        <v>506</v>
      </c>
      <c r="D16" s="108" t="s">
        <v>524</v>
      </c>
      <c r="E16" s="20" t="s">
        <v>515</v>
      </c>
      <c r="F16" s="20" t="s">
        <v>512</v>
      </c>
      <c r="G16" s="20" t="s">
        <v>17</v>
      </c>
      <c r="H16" s="21">
        <v>50000</v>
      </c>
    </row>
    <row r="17" spans="1:8" ht="24.95" customHeight="1">
      <c r="A17" s="133"/>
      <c r="B17" s="22">
        <v>43385</v>
      </c>
      <c r="C17" s="108" t="s">
        <v>507</v>
      </c>
      <c r="D17" s="108" t="s">
        <v>231</v>
      </c>
      <c r="E17" s="20" t="s">
        <v>516</v>
      </c>
      <c r="F17" s="20" t="s">
        <v>512</v>
      </c>
      <c r="G17" s="20" t="s">
        <v>17</v>
      </c>
      <c r="H17" s="21">
        <v>100000</v>
      </c>
    </row>
    <row r="18" spans="1:8" ht="24.95" customHeight="1">
      <c r="A18" s="133"/>
      <c r="B18" s="22">
        <v>43397</v>
      </c>
      <c r="C18" s="108" t="s">
        <v>506</v>
      </c>
      <c r="D18" s="108" t="s">
        <v>525</v>
      </c>
      <c r="E18" s="20" t="s">
        <v>517</v>
      </c>
      <c r="F18" s="20" t="s">
        <v>512</v>
      </c>
      <c r="G18" s="20" t="s">
        <v>17</v>
      </c>
      <c r="H18" s="21">
        <v>110000</v>
      </c>
    </row>
    <row r="19" spans="1:8" ht="24.95" customHeight="1">
      <c r="A19" s="133"/>
      <c r="B19" s="22">
        <v>43398</v>
      </c>
      <c r="C19" s="108" t="s">
        <v>219</v>
      </c>
      <c r="D19" s="108" t="s">
        <v>526</v>
      </c>
      <c r="E19" s="20" t="s">
        <v>519</v>
      </c>
      <c r="F19" s="20" t="s">
        <v>518</v>
      </c>
      <c r="G19" s="20" t="s">
        <v>17</v>
      </c>
      <c r="H19" s="21">
        <v>42800</v>
      </c>
    </row>
    <row r="20" spans="1:8" ht="24.95" customHeight="1">
      <c r="A20" s="133"/>
      <c r="B20" s="22">
        <v>43403</v>
      </c>
      <c r="C20" s="110" t="s">
        <v>504</v>
      </c>
      <c r="D20" s="108" t="s">
        <v>527</v>
      </c>
      <c r="E20" s="20" t="s">
        <v>37</v>
      </c>
      <c r="F20" s="20" t="s">
        <v>508</v>
      </c>
      <c r="G20" s="20" t="s">
        <v>17</v>
      </c>
      <c r="H20" s="21">
        <v>15500</v>
      </c>
    </row>
    <row r="21" spans="1:8" ht="24.75" hidden="1" customHeight="1">
      <c r="A21" s="133"/>
      <c r="B21" s="22"/>
      <c r="C21" s="110" t="s">
        <v>158</v>
      </c>
      <c r="D21" s="108"/>
      <c r="E21" s="20"/>
      <c r="F21" s="20" t="s">
        <v>66</v>
      </c>
      <c r="G21" s="20" t="s">
        <v>17</v>
      </c>
      <c r="H21" s="21"/>
    </row>
    <row r="22" spans="1:8" ht="24.95" hidden="1" customHeight="1">
      <c r="A22" s="133"/>
      <c r="B22" s="22"/>
      <c r="C22" s="110" t="s">
        <v>158</v>
      </c>
      <c r="D22" s="109"/>
      <c r="E22" s="110"/>
      <c r="F22" s="110" t="s">
        <v>58</v>
      </c>
      <c r="G22" s="20" t="s">
        <v>17</v>
      </c>
      <c r="H22" s="21"/>
    </row>
    <row r="23" spans="1:8" ht="24.95" hidden="1" customHeight="1">
      <c r="A23" s="133"/>
      <c r="B23" s="27"/>
      <c r="C23" s="110" t="s">
        <v>157</v>
      </c>
      <c r="D23" s="110"/>
      <c r="E23" s="110"/>
      <c r="F23" s="20" t="s">
        <v>32</v>
      </c>
      <c r="G23" s="20" t="s">
        <v>17</v>
      </c>
      <c r="H23" s="21"/>
    </row>
    <row r="24" spans="1:8" ht="24.95" hidden="1" customHeight="1">
      <c r="A24" s="133"/>
      <c r="B24" s="27"/>
      <c r="C24" s="110" t="s">
        <v>213</v>
      </c>
      <c r="D24" s="110"/>
      <c r="E24" s="110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9</v>
      </c>
      <c r="D25" s="137"/>
      <c r="E25" s="137"/>
      <c r="F25" s="137"/>
      <c r="G25" s="138"/>
      <c r="H25" s="25">
        <f>SUM(H12:H24)</f>
        <v>608300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528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H25+H27+H29</f>
        <v>242000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H25</f>
        <v>242000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1" t="s">
        <v>154</v>
      </c>
      <c r="D11" s="11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43405</v>
      </c>
      <c r="C12" s="112" t="s">
        <v>529</v>
      </c>
      <c r="D12" s="112" t="s">
        <v>535</v>
      </c>
      <c r="E12" s="20" t="s">
        <v>161</v>
      </c>
      <c r="F12" s="20" t="s">
        <v>537</v>
      </c>
      <c r="G12" s="20" t="s">
        <v>17</v>
      </c>
      <c r="H12" s="21">
        <v>65000</v>
      </c>
    </row>
    <row r="13" spans="1:8" ht="24.95" customHeight="1">
      <c r="A13" s="133"/>
      <c r="B13" s="22">
        <v>43406</v>
      </c>
      <c r="C13" s="112" t="s">
        <v>156</v>
      </c>
      <c r="D13" s="112" t="s">
        <v>536</v>
      </c>
      <c r="E13" s="20" t="s">
        <v>37</v>
      </c>
      <c r="F13" s="20" t="s">
        <v>538</v>
      </c>
      <c r="G13" s="20" t="s">
        <v>17</v>
      </c>
      <c r="H13" s="21">
        <v>27000</v>
      </c>
    </row>
    <row r="14" spans="1:8" ht="24.95" customHeight="1">
      <c r="A14" s="133"/>
      <c r="B14" s="22">
        <v>43433</v>
      </c>
      <c r="C14" s="112" t="s">
        <v>529</v>
      </c>
      <c r="D14" s="112" t="s">
        <v>531</v>
      </c>
      <c r="E14" s="20" t="s">
        <v>532</v>
      </c>
      <c r="F14" s="20" t="s">
        <v>530</v>
      </c>
      <c r="G14" s="20" t="s">
        <v>17</v>
      </c>
      <c r="H14" s="21">
        <v>60000</v>
      </c>
    </row>
    <row r="15" spans="1:8" ht="24.95" customHeight="1">
      <c r="A15" s="133"/>
      <c r="B15" s="22">
        <v>43434</v>
      </c>
      <c r="C15" s="112" t="s">
        <v>156</v>
      </c>
      <c r="D15" s="112" t="s">
        <v>533</v>
      </c>
      <c r="E15" s="20" t="s">
        <v>500</v>
      </c>
      <c r="F15" s="20" t="s">
        <v>534</v>
      </c>
      <c r="G15" s="20" t="s">
        <v>17</v>
      </c>
      <c r="H15" s="21">
        <v>90000</v>
      </c>
    </row>
    <row r="16" spans="1:8" ht="24.95" hidden="1" customHeight="1">
      <c r="A16" s="133"/>
      <c r="B16" s="22"/>
      <c r="C16" s="112" t="s">
        <v>179</v>
      </c>
      <c r="D16" s="112"/>
      <c r="E16" s="20"/>
      <c r="F16" s="20" t="s">
        <v>32</v>
      </c>
      <c r="G16" s="20" t="s">
        <v>17</v>
      </c>
      <c r="H16" s="21"/>
    </row>
    <row r="17" spans="1:8" ht="24.95" hidden="1" customHeight="1">
      <c r="A17" s="133"/>
      <c r="B17" s="22"/>
      <c r="C17" s="112" t="s">
        <v>158</v>
      </c>
      <c r="D17" s="112"/>
      <c r="E17" s="20"/>
      <c r="F17" s="20" t="s">
        <v>32</v>
      </c>
      <c r="G17" s="20" t="s">
        <v>17</v>
      </c>
      <c r="H17" s="21"/>
    </row>
    <row r="18" spans="1:8" ht="24.95" hidden="1" customHeight="1">
      <c r="A18" s="133"/>
      <c r="B18" s="22"/>
      <c r="C18" s="112" t="s">
        <v>179</v>
      </c>
      <c r="D18" s="112"/>
      <c r="E18" s="20"/>
      <c r="F18" s="20" t="s">
        <v>32</v>
      </c>
      <c r="G18" s="20" t="s">
        <v>17</v>
      </c>
      <c r="H18" s="21"/>
    </row>
    <row r="19" spans="1:8" ht="24.95" hidden="1" customHeight="1">
      <c r="A19" s="133"/>
      <c r="B19" s="22"/>
      <c r="C19" s="112" t="s">
        <v>219</v>
      </c>
      <c r="D19" s="112"/>
      <c r="E19" s="20"/>
      <c r="F19" s="20" t="s">
        <v>31</v>
      </c>
      <c r="G19" s="20" t="s">
        <v>17</v>
      </c>
      <c r="H19" s="21"/>
    </row>
    <row r="20" spans="1:8" ht="24.95" hidden="1" customHeight="1">
      <c r="A20" s="133"/>
      <c r="B20" s="22"/>
      <c r="C20" s="114" t="s">
        <v>159</v>
      </c>
      <c r="D20" s="112"/>
      <c r="E20" s="20"/>
      <c r="F20" s="20" t="s">
        <v>39</v>
      </c>
      <c r="G20" s="20" t="s">
        <v>17</v>
      </c>
      <c r="H20" s="21"/>
    </row>
    <row r="21" spans="1:8" ht="24.75" hidden="1" customHeight="1">
      <c r="A21" s="133"/>
      <c r="B21" s="22"/>
      <c r="C21" s="114" t="s">
        <v>158</v>
      </c>
      <c r="D21" s="112"/>
      <c r="E21" s="20"/>
      <c r="F21" s="20" t="s">
        <v>66</v>
      </c>
      <c r="G21" s="20" t="s">
        <v>17</v>
      </c>
      <c r="H21" s="21"/>
    </row>
    <row r="22" spans="1:8" ht="24.95" hidden="1" customHeight="1">
      <c r="A22" s="133"/>
      <c r="B22" s="22"/>
      <c r="C22" s="114" t="s">
        <v>158</v>
      </c>
      <c r="D22" s="113"/>
      <c r="E22" s="114"/>
      <c r="F22" s="114" t="s">
        <v>58</v>
      </c>
      <c r="G22" s="20" t="s">
        <v>17</v>
      </c>
      <c r="H22" s="21"/>
    </row>
    <row r="23" spans="1:8" ht="24.95" hidden="1" customHeight="1">
      <c r="A23" s="133"/>
      <c r="B23" s="27"/>
      <c r="C23" s="114" t="s">
        <v>157</v>
      </c>
      <c r="D23" s="114"/>
      <c r="E23" s="114"/>
      <c r="F23" s="20" t="s">
        <v>32</v>
      </c>
      <c r="G23" s="20" t="s">
        <v>17</v>
      </c>
      <c r="H23" s="21"/>
    </row>
    <row r="24" spans="1:8" ht="24.95" hidden="1" customHeight="1">
      <c r="A24" s="133"/>
      <c r="B24" s="27"/>
      <c r="C24" s="114" t="s">
        <v>213</v>
      </c>
      <c r="D24" s="114"/>
      <c r="E24" s="114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4</v>
      </c>
      <c r="D25" s="137"/>
      <c r="E25" s="137"/>
      <c r="F25" s="137"/>
      <c r="G25" s="138"/>
      <c r="H25" s="25">
        <f>SUM(H12:H24)</f>
        <v>242000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539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H25+H27+H29</f>
        <v>673200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H25</f>
        <v>673200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5" t="s">
        <v>154</v>
      </c>
      <c r="D11" s="11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43445</v>
      </c>
      <c r="C12" s="116" t="s">
        <v>540</v>
      </c>
      <c r="D12" s="116" t="s">
        <v>551</v>
      </c>
      <c r="E12" s="20" t="s">
        <v>150</v>
      </c>
      <c r="F12" s="20" t="s">
        <v>547</v>
      </c>
      <c r="G12" s="20" t="s">
        <v>17</v>
      </c>
      <c r="H12" s="21">
        <v>46800</v>
      </c>
    </row>
    <row r="13" spans="1:8" ht="24.95" customHeight="1">
      <c r="A13" s="133"/>
      <c r="B13" s="22">
        <v>43446</v>
      </c>
      <c r="C13" s="116" t="s">
        <v>214</v>
      </c>
      <c r="D13" s="116" t="s">
        <v>552</v>
      </c>
      <c r="E13" s="20" t="s">
        <v>542</v>
      </c>
      <c r="F13" s="20" t="s">
        <v>550</v>
      </c>
      <c r="G13" s="20" t="s">
        <v>17</v>
      </c>
      <c r="H13" s="21">
        <v>249000</v>
      </c>
    </row>
    <row r="14" spans="1:8" ht="24.95" customHeight="1">
      <c r="A14" s="133"/>
      <c r="B14" s="22">
        <v>43446</v>
      </c>
      <c r="C14" s="116" t="s">
        <v>541</v>
      </c>
      <c r="D14" s="116" t="s">
        <v>553</v>
      </c>
      <c r="E14" s="20" t="s">
        <v>367</v>
      </c>
      <c r="F14" s="20" t="s">
        <v>550</v>
      </c>
      <c r="G14" s="20" t="s">
        <v>17</v>
      </c>
      <c r="H14" s="21">
        <v>35500</v>
      </c>
    </row>
    <row r="15" spans="1:8" ht="24.95" customHeight="1">
      <c r="A15" s="133"/>
      <c r="B15" s="22">
        <v>43451</v>
      </c>
      <c r="C15" s="116" t="s">
        <v>156</v>
      </c>
      <c r="D15" s="116" t="s">
        <v>554</v>
      </c>
      <c r="E15" s="20" t="s">
        <v>543</v>
      </c>
      <c r="F15" s="20" t="s">
        <v>547</v>
      </c>
      <c r="G15" s="20" t="s">
        <v>17</v>
      </c>
      <c r="H15" s="21">
        <v>51500</v>
      </c>
    </row>
    <row r="16" spans="1:8" ht="24.95" customHeight="1">
      <c r="A16" s="133"/>
      <c r="B16" s="22">
        <v>43453</v>
      </c>
      <c r="C16" s="116" t="s">
        <v>179</v>
      </c>
      <c r="D16" s="116" t="s">
        <v>401</v>
      </c>
      <c r="E16" s="20" t="s">
        <v>544</v>
      </c>
      <c r="F16" s="20" t="s">
        <v>548</v>
      </c>
      <c r="G16" s="20" t="s">
        <v>17</v>
      </c>
      <c r="H16" s="21">
        <v>21300</v>
      </c>
    </row>
    <row r="17" spans="1:8" ht="24.95" customHeight="1">
      <c r="A17" s="133"/>
      <c r="B17" s="22">
        <v>43454</v>
      </c>
      <c r="C17" s="116" t="s">
        <v>219</v>
      </c>
      <c r="D17" s="116" t="s">
        <v>555</v>
      </c>
      <c r="E17" s="20" t="s">
        <v>545</v>
      </c>
      <c r="F17" s="20" t="s">
        <v>549</v>
      </c>
      <c r="G17" s="20" t="s">
        <v>17</v>
      </c>
      <c r="H17" s="21">
        <v>149100</v>
      </c>
    </row>
    <row r="18" spans="1:8" ht="24.95" customHeight="1">
      <c r="A18" s="133"/>
      <c r="B18" s="22">
        <v>43455</v>
      </c>
      <c r="C18" s="116" t="s">
        <v>156</v>
      </c>
      <c r="D18" s="116" t="s">
        <v>556</v>
      </c>
      <c r="E18" s="20" t="s">
        <v>546</v>
      </c>
      <c r="F18" s="20" t="s">
        <v>32</v>
      </c>
      <c r="G18" s="20" t="s">
        <v>17</v>
      </c>
      <c r="H18" s="21">
        <v>120000</v>
      </c>
    </row>
    <row r="19" spans="1:8" ht="24.95" hidden="1" customHeight="1">
      <c r="A19" s="133"/>
      <c r="B19" s="22"/>
      <c r="C19" s="116" t="s">
        <v>219</v>
      </c>
      <c r="D19" s="116"/>
      <c r="E19" s="20"/>
      <c r="F19" s="20" t="s">
        <v>31</v>
      </c>
      <c r="G19" s="20" t="s">
        <v>17</v>
      </c>
      <c r="H19" s="21"/>
    </row>
    <row r="20" spans="1:8" ht="24.95" hidden="1" customHeight="1">
      <c r="A20" s="133"/>
      <c r="B20" s="22"/>
      <c r="C20" s="118" t="s">
        <v>159</v>
      </c>
      <c r="D20" s="116"/>
      <c r="E20" s="20"/>
      <c r="F20" s="20" t="s">
        <v>39</v>
      </c>
      <c r="G20" s="20" t="s">
        <v>17</v>
      </c>
      <c r="H20" s="21"/>
    </row>
    <row r="21" spans="1:8" ht="24.75" hidden="1" customHeight="1">
      <c r="A21" s="133"/>
      <c r="B21" s="22"/>
      <c r="C21" s="118" t="s">
        <v>158</v>
      </c>
      <c r="D21" s="116"/>
      <c r="E21" s="20"/>
      <c r="F21" s="20" t="s">
        <v>66</v>
      </c>
      <c r="G21" s="20" t="s">
        <v>17</v>
      </c>
      <c r="H21" s="21"/>
    </row>
    <row r="22" spans="1:8" ht="24.95" hidden="1" customHeight="1">
      <c r="A22" s="133"/>
      <c r="B22" s="22"/>
      <c r="C22" s="118" t="s">
        <v>158</v>
      </c>
      <c r="D22" s="117"/>
      <c r="E22" s="118"/>
      <c r="F22" s="118" t="s">
        <v>58</v>
      </c>
      <c r="G22" s="20" t="s">
        <v>17</v>
      </c>
      <c r="H22" s="21"/>
    </row>
    <row r="23" spans="1:8" ht="24.95" hidden="1" customHeight="1">
      <c r="A23" s="133"/>
      <c r="B23" s="27"/>
      <c r="C23" s="118" t="s">
        <v>157</v>
      </c>
      <c r="D23" s="118"/>
      <c r="E23" s="118"/>
      <c r="F23" s="20" t="s">
        <v>32</v>
      </c>
      <c r="G23" s="20" t="s">
        <v>17</v>
      </c>
      <c r="H23" s="21"/>
    </row>
    <row r="24" spans="1:8" ht="24.95" hidden="1" customHeight="1">
      <c r="A24" s="133"/>
      <c r="B24" s="27"/>
      <c r="C24" s="118" t="s">
        <v>213</v>
      </c>
      <c r="D24" s="118"/>
      <c r="E24" s="118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7</v>
      </c>
      <c r="D25" s="137"/>
      <c r="E25" s="137"/>
      <c r="F25" s="137"/>
      <c r="G25" s="138"/>
      <c r="H25" s="25">
        <f>SUM(H12:H24)</f>
        <v>673200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557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842400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842400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9" t="s">
        <v>154</v>
      </c>
      <c r="D11" s="11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43473</v>
      </c>
      <c r="C12" s="120" t="s">
        <v>159</v>
      </c>
      <c r="D12" s="120" t="s">
        <v>231</v>
      </c>
      <c r="E12" s="20" t="s">
        <v>544</v>
      </c>
      <c r="F12" s="20" t="s">
        <v>567</v>
      </c>
      <c r="G12" s="20" t="s">
        <v>17</v>
      </c>
      <c r="H12" s="21">
        <v>22900</v>
      </c>
    </row>
    <row r="13" spans="1:8" ht="24.95" customHeight="1">
      <c r="A13" s="133"/>
      <c r="B13" s="22">
        <v>43473</v>
      </c>
      <c r="C13" s="120" t="s">
        <v>558</v>
      </c>
      <c r="D13" s="120" t="s">
        <v>568</v>
      </c>
      <c r="E13" s="20" t="s">
        <v>561</v>
      </c>
      <c r="F13" s="20" t="s">
        <v>569</v>
      </c>
      <c r="G13" s="20" t="s">
        <v>17</v>
      </c>
      <c r="H13" s="21">
        <v>210000</v>
      </c>
    </row>
    <row r="14" spans="1:8" ht="24.95" customHeight="1">
      <c r="A14" s="133"/>
      <c r="B14" s="22">
        <v>43474</v>
      </c>
      <c r="C14" s="120" t="s">
        <v>541</v>
      </c>
      <c r="D14" s="120" t="s">
        <v>570</v>
      </c>
      <c r="E14" s="20" t="s">
        <v>562</v>
      </c>
      <c r="F14" s="20" t="s">
        <v>571</v>
      </c>
      <c r="G14" s="20" t="s">
        <v>17</v>
      </c>
      <c r="H14" s="21">
        <v>60000</v>
      </c>
    </row>
    <row r="15" spans="1:8" ht="24.95" customHeight="1">
      <c r="A15" s="133"/>
      <c r="B15" s="22">
        <v>43475</v>
      </c>
      <c r="C15" s="120" t="s">
        <v>219</v>
      </c>
      <c r="D15" s="120" t="s">
        <v>572</v>
      </c>
      <c r="E15" s="20" t="s">
        <v>546</v>
      </c>
      <c r="F15" s="20" t="s">
        <v>573</v>
      </c>
      <c r="G15" s="20" t="s">
        <v>17</v>
      </c>
      <c r="H15" s="21">
        <v>67000</v>
      </c>
    </row>
    <row r="16" spans="1:8" ht="24.95" customHeight="1">
      <c r="A16" s="133"/>
      <c r="B16" s="22">
        <v>43476</v>
      </c>
      <c r="C16" s="120" t="s">
        <v>156</v>
      </c>
      <c r="D16" s="120" t="s">
        <v>574</v>
      </c>
      <c r="E16" s="20" t="s">
        <v>544</v>
      </c>
      <c r="F16" s="20" t="s">
        <v>575</v>
      </c>
      <c r="G16" s="20" t="s">
        <v>17</v>
      </c>
      <c r="H16" s="21">
        <v>42000</v>
      </c>
    </row>
    <row r="17" spans="1:8" ht="24.95" customHeight="1">
      <c r="A17" s="133"/>
      <c r="B17" s="22">
        <v>43479</v>
      </c>
      <c r="C17" s="120" t="s">
        <v>559</v>
      </c>
      <c r="D17" s="120" t="s">
        <v>282</v>
      </c>
      <c r="E17" s="20" t="s">
        <v>563</v>
      </c>
      <c r="F17" s="20" t="s">
        <v>576</v>
      </c>
      <c r="G17" s="20" t="s">
        <v>17</v>
      </c>
      <c r="H17" s="21">
        <v>27000</v>
      </c>
    </row>
    <row r="18" spans="1:8" ht="24.95" customHeight="1">
      <c r="A18" s="133"/>
      <c r="B18" s="22">
        <v>43480</v>
      </c>
      <c r="C18" s="120" t="s">
        <v>213</v>
      </c>
      <c r="D18" s="120" t="s">
        <v>577</v>
      </c>
      <c r="E18" s="20" t="s">
        <v>564</v>
      </c>
      <c r="F18" s="20" t="s">
        <v>32</v>
      </c>
      <c r="G18" s="20" t="s">
        <v>17</v>
      </c>
      <c r="H18" s="21">
        <v>110000</v>
      </c>
    </row>
    <row r="19" spans="1:8" ht="24.95" customHeight="1">
      <c r="A19" s="133"/>
      <c r="B19" s="22">
        <v>43482</v>
      </c>
      <c r="C19" s="120" t="s">
        <v>219</v>
      </c>
      <c r="D19" s="120" t="s">
        <v>578</v>
      </c>
      <c r="E19" s="20" t="s">
        <v>319</v>
      </c>
      <c r="F19" s="20" t="s">
        <v>579</v>
      </c>
      <c r="G19" s="20" t="s">
        <v>17</v>
      </c>
      <c r="H19" s="21">
        <v>45000</v>
      </c>
    </row>
    <row r="20" spans="1:8" ht="24.95" customHeight="1">
      <c r="A20" s="133"/>
      <c r="B20" s="22">
        <v>43486</v>
      </c>
      <c r="C20" s="122" t="s">
        <v>559</v>
      </c>
      <c r="D20" s="120" t="s">
        <v>580</v>
      </c>
      <c r="E20" s="20" t="s">
        <v>565</v>
      </c>
      <c r="F20" s="20" t="s">
        <v>573</v>
      </c>
      <c r="G20" s="20" t="s">
        <v>17</v>
      </c>
      <c r="H20" s="21">
        <v>60000</v>
      </c>
    </row>
    <row r="21" spans="1:8" ht="24.75" customHeight="1">
      <c r="A21" s="133"/>
      <c r="B21" s="22">
        <v>43488</v>
      </c>
      <c r="C21" s="122" t="s">
        <v>560</v>
      </c>
      <c r="D21" s="120" t="s">
        <v>581</v>
      </c>
      <c r="E21" s="20" t="s">
        <v>150</v>
      </c>
      <c r="F21" s="20" t="s">
        <v>573</v>
      </c>
      <c r="G21" s="20" t="s">
        <v>17</v>
      </c>
      <c r="H21" s="21">
        <v>67200</v>
      </c>
    </row>
    <row r="22" spans="1:8" ht="24.95" customHeight="1">
      <c r="A22" s="133"/>
      <c r="B22" s="22">
        <v>43490</v>
      </c>
      <c r="C22" s="122" t="s">
        <v>158</v>
      </c>
      <c r="D22" s="121" t="s">
        <v>582</v>
      </c>
      <c r="E22" s="122" t="s">
        <v>381</v>
      </c>
      <c r="F22" s="122" t="s">
        <v>583</v>
      </c>
      <c r="G22" s="20" t="s">
        <v>17</v>
      </c>
      <c r="H22" s="21">
        <v>76000</v>
      </c>
    </row>
    <row r="23" spans="1:8" ht="24.95" customHeight="1">
      <c r="A23" s="133"/>
      <c r="B23" s="27">
        <v>43494</v>
      </c>
      <c r="C23" s="122" t="s">
        <v>558</v>
      </c>
      <c r="D23" s="123" t="s">
        <v>585</v>
      </c>
      <c r="E23" s="122" t="s">
        <v>566</v>
      </c>
      <c r="F23" s="20" t="s">
        <v>584</v>
      </c>
      <c r="G23" s="20" t="s">
        <v>17</v>
      </c>
      <c r="H23" s="21">
        <v>55300</v>
      </c>
    </row>
    <row r="24" spans="1:8" ht="24.95" hidden="1" customHeight="1">
      <c r="A24" s="133"/>
      <c r="B24" s="27"/>
      <c r="C24" s="122" t="s">
        <v>213</v>
      </c>
      <c r="D24" s="122"/>
      <c r="E24" s="122"/>
      <c r="F24" s="20" t="s">
        <v>39</v>
      </c>
      <c r="G24" s="20" t="s">
        <v>17</v>
      </c>
      <c r="H24" s="21"/>
    </row>
    <row r="25" spans="1:8" ht="24.95" customHeight="1">
      <c r="A25" s="125"/>
      <c r="B25" s="24" t="s">
        <v>18</v>
      </c>
      <c r="C25" s="136">
        <v>12</v>
      </c>
      <c r="D25" s="137"/>
      <c r="E25" s="137"/>
      <c r="F25" s="137"/>
      <c r="G25" s="138"/>
      <c r="H25" s="25">
        <f>SUM(H12:H24)</f>
        <v>842400</v>
      </c>
    </row>
    <row r="26" spans="1:8" ht="24.95" customHeight="1">
      <c r="A26" s="124" t="s">
        <v>19</v>
      </c>
      <c r="B26" s="20" t="s">
        <v>20</v>
      </c>
      <c r="C26" s="126" t="s">
        <v>20</v>
      </c>
      <c r="D26" s="12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25"/>
      <c r="B27" s="24" t="s">
        <v>18</v>
      </c>
      <c r="C27" s="128" t="s">
        <v>21</v>
      </c>
      <c r="D27" s="129"/>
      <c r="E27" s="129"/>
      <c r="F27" s="129"/>
      <c r="G27" s="130"/>
      <c r="H27" s="25">
        <f>SUM(H26)</f>
        <v>0</v>
      </c>
    </row>
    <row r="28" spans="1:8" ht="24.95" customHeight="1">
      <c r="A28" s="124" t="s">
        <v>22</v>
      </c>
      <c r="B28" s="83" t="s">
        <v>20</v>
      </c>
      <c r="C28" s="126" t="s">
        <v>20</v>
      </c>
      <c r="D28" s="12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25"/>
      <c r="B29" s="24" t="s">
        <v>23</v>
      </c>
      <c r="C29" s="128" t="s">
        <v>21</v>
      </c>
      <c r="D29" s="129"/>
      <c r="E29" s="129"/>
      <c r="F29" s="129"/>
      <c r="G29" s="13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1" t="s">
        <v>11</v>
      </c>
      <c r="D11" s="13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 t="s">
        <v>82</v>
      </c>
      <c r="C12" s="134" t="s">
        <v>100</v>
      </c>
      <c r="D12" s="135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133"/>
      <c r="B13" s="27" t="s">
        <v>83</v>
      </c>
      <c r="C13" s="134" t="s">
        <v>101</v>
      </c>
      <c r="D13" s="135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133"/>
      <c r="B14" s="27" t="s">
        <v>84</v>
      </c>
      <c r="C14" s="134" t="s">
        <v>102</v>
      </c>
      <c r="D14" s="135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133"/>
      <c r="B15" s="27" t="s">
        <v>85</v>
      </c>
      <c r="C15" s="134" t="s">
        <v>98</v>
      </c>
      <c r="D15" s="135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133"/>
      <c r="B16" s="27" t="s">
        <v>86</v>
      </c>
      <c r="C16" s="134" t="s">
        <v>97</v>
      </c>
      <c r="D16" s="135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133"/>
      <c r="B17" s="28" t="s">
        <v>87</v>
      </c>
      <c r="C17" s="134" t="s">
        <v>103</v>
      </c>
      <c r="D17" s="135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133"/>
      <c r="B18" s="22" t="s">
        <v>88</v>
      </c>
      <c r="C18" s="134" t="s">
        <v>96</v>
      </c>
      <c r="D18" s="135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133"/>
      <c r="B19" s="22"/>
      <c r="C19" s="134"/>
      <c r="D19" s="135"/>
      <c r="E19" s="20"/>
      <c r="F19" s="20" t="s">
        <v>57</v>
      </c>
      <c r="G19" s="20" t="s">
        <v>17</v>
      </c>
      <c r="H19" s="21"/>
    </row>
    <row r="20" spans="1:8" ht="24.95" hidden="1" customHeight="1">
      <c r="A20" s="133"/>
      <c r="B20" s="27"/>
      <c r="C20" s="134"/>
      <c r="D20" s="135"/>
      <c r="E20" s="20"/>
      <c r="F20" s="20" t="s">
        <v>58</v>
      </c>
      <c r="G20" s="20" t="s">
        <v>17</v>
      </c>
      <c r="H20" s="21"/>
    </row>
    <row r="21" spans="1:8" ht="24.75" hidden="1" customHeight="1">
      <c r="A21" s="133"/>
      <c r="B21" s="27"/>
      <c r="C21" s="134"/>
      <c r="D21" s="135"/>
      <c r="E21" s="20"/>
      <c r="F21" s="20" t="s">
        <v>58</v>
      </c>
      <c r="G21" s="20" t="s">
        <v>17</v>
      </c>
      <c r="H21" s="21"/>
    </row>
    <row r="22" spans="1:8" ht="24.95" hidden="1" customHeight="1">
      <c r="A22" s="133"/>
      <c r="B22" s="27"/>
      <c r="C22" s="134"/>
      <c r="D22" s="135"/>
      <c r="E22" s="29"/>
      <c r="F22" s="29" t="s">
        <v>62</v>
      </c>
      <c r="G22" s="20" t="s">
        <v>17</v>
      </c>
      <c r="H22" s="21"/>
    </row>
    <row r="23" spans="1:8" ht="24.95" hidden="1" customHeight="1">
      <c r="A23" s="133"/>
      <c r="B23" s="27"/>
      <c r="C23" s="139"/>
      <c r="D23" s="139"/>
      <c r="E23" s="29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7</v>
      </c>
      <c r="D24" s="137"/>
      <c r="E24" s="137"/>
      <c r="F24" s="137"/>
      <c r="G24" s="138"/>
      <c r="H24" s="25">
        <f>SUM(H12:H23)</f>
        <v>1023377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1" t="s">
        <v>11</v>
      </c>
      <c r="D11" s="13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 t="s">
        <v>126</v>
      </c>
      <c r="C12" s="134" t="s">
        <v>106</v>
      </c>
      <c r="D12" s="135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133"/>
      <c r="B13" s="27" t="s">
        <v>127</v>
      </c>
      <c r="C13" s="134" t="s">
        <v>107</v>
      </c>
      <c r="D13" s="135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133"/>
      <c r="B14" s="27" t="s">
        <v>128</v>
      </c>
      <c r="C14" s="134" t="s">
        <v>110</v>
      </c>
      <c r="D14" s="135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133"/>
      <c r="B15" s="27" t="s">
        <v>129</v>
      </c>
      <c r="C15" s="134" t="s">
        <v>113</v>
      </c>
      <c r="D15" s="135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133"/>
      <c r="B16" s="27" t="s">
        <v>130</v>
      </c>
      <c r="C16" s="134" t="s">
        <v>115</v>
      </c>
      <c r="D16" s="135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133"/>
      <c r="B17" s="28" t="s">
        <v>131</v>
      </c>
      <c r="C17" s="134" t="s">
        <v>118</v>
      </c>
      <c r="D17" s="135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133"/>
      <c r="B18" s="22" t="s">
        <v>132</v>
      </c>
      <c r="C18" s="134" t="s">
        <v>121</v>
      </c>
      <c r="D18" s="135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133"/>
      <c r="B19" s="22" t="s">
        <v>133</v>
      </c>
      <c r="C19" s="134" t="s">
        <v>124</v>
      </c>
      <c r="D19" s="135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133"/>
      <c r="B20" s="27"/>
      <c r="C20" s="134"/>
      <c r="D20" s="135"/>
      <c r="E20" s="20"/>
      <c r="F20" s="20" t="s">
        <v>58</v>
      </c>
      <c r="G20" s="20" t="s">
        <v>17</v>
      </c>
      <c r="H20" s="21"/>
    </row>
    <row r="21" spans="1:8" ht="24.75" hidden="1" customHeight="1">
      <c r="A21" s="133"/>
      <c r="B21" s="27"/>
      <c r="C21" s="134"/>
      <c r="D21" s="135"/>
      <c r="E21" s="20"/>
      <c r="F21" s="20" t="s">
        <v>58</v>
      </c>
      <c r="G21" s="20" t="s">
        <v>17</v>
      </c>
      <c r="H21" s="21"/>
    </row>
    <row r="22" spans="1:8" ht="24.95" hidden="1" customHeight="1">
      <c r="A22" s="133"/>
      <c r="B22" s="27"/>
      <c r="C22" s="134"/>
      <c r="D22" s="135"/>
      <c r="E22" s="30"/>
      <c r="F22" s="30" t="s">
        <v>62</v>
      </c>
      <c r="G22" s="20" t="s">
        <v>17</v>
      </c>
      <c r="H22" s="21"/>
    </row>
    <row r="23" spans="1:8" ht="24.95" hidden="1" customHeight="1">
      <c r="A23" s="133"/>
      <c r="B23" s="27"/>
      <c r="C23" s="139"/>
      <c r="D23" s="139"/>
      <c r="E23" s="30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8</v>
      </c>
      <c r="D24" s="137"/>
      <c r="E24" s="137"/>
      <c r="F24" s="137"/>
      <c r="G24" s="138"/>
      <c r="H24" s="25">
        <f>SUM(H12:H23)</f>
        <v>782050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133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133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133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133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133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133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133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133"/>
      <c r="B20" s="27"/>
      <c r="C20" s="134"/>
      <c r="D20" s="135"/>
      <c r="E20" s="20"/>
      <c r="F20" s="20" t="s">
        <v>58</v>
      </c>
      <c r="G20" s="20" t="s">
        <v>17</v>
      </c>
      <c r="H20" s="21"/>
    </row>
    <row r="21" spans="1:8" ht="24.75" hidden="1" customHeight="1">
      <c r="A21" s="133"/>
      <c r="B21" s="27"/>
      <c r="C21" s="134"/>
      <c r="D21" s="135"/>
      <c r="E21" s="20"/>
      <c r="F21" s="20" t="s">
        <v>58</v>
      </c>
      <c r="G21" s="20" t="s">
        <v>17</v>
      </c>
      <c r="H21" s="21"/>
    </row>
    <row r="22" spans="1:8" ht="24.95" hidden="1" customHeight="1">
      <c r="A22" s="133"/>
      <c r="B22" s="27"/>
      <c r="C22" s="134"/>
      <c r="D22" s="135"/>
      <c r="E22" s="31"/>
      <c r="F22" s="31" t="s">
        <v>62</v>
      </c>
      <c r="G22" s="20" t="s">
        <v>17</v>
      </c>
      <c r="H22" s="21"/>
    </row>
    <row r="23" spans="1:8" ht="24.95" hidden="1" customHeight="1">
      <c r="A23" s="133"/>
      <c r="B23" s="27"/>
      <c r="C23" s="139"/>
      <c r="D23" s="139"/>
      <c r="E23" s="31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8</v>
      </c>
      <c r="D24" s="137"/>
      <c r="E24" s="137"/>
      <c r="F24" s="137"/>
      <c r="G24" s="138"/>
      <c r="H24" s="25">
        <f>SUM(H12:H23)</f>
        <v>459600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133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133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133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133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133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133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133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133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133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133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133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11</v>
      </c>
      <c r="D24" s="137"/>
      <c r="E24" s="137"/>
      <c r="F24" s="137"/>
      <c r="G24" s="138"/>
      <c r="H24" s="25">
        <f>SUM(H12:H23)</f>
        <v>1141200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133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133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133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133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133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133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133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133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133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133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133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6</v>
      </c>
      <c r="D24" s="137"/>
      <c r="E24" s="137"/>
      <c r="F24" s="137"/>
      <c r="G24" s="138"/>
      <c r="H24" s="25">
        <f>SUM(H12:H23)</f>
        <v>465000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133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133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133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133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133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133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133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133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133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133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133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7</v>
      </c>
      <c r="D24" s="137"/>
      <c r="E24" s="137"/>
      <c r="F24" s="137"/>
      <c r="G24" s="138"/>
      <c r="H24" s="25">
        <f>SUM(H12:H23)</f>
        <v>700200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24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133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133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133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133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133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133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133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133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133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133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133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125"/>
      <c r="B24" s="24" t="s">
        <v>18</v>
      </c>
      <c r="C24" s="136">
        <v>5</v>
      </c>
      <c r="D24" s="137"/>
      <c r="E24" s="137"/>
      <c r="F24" s="137"/>
      <c r="G24" s="138"/>
      <c r="H24" s="25">
        <f>SUM(H12:H23)</f>
        <v>556535</v>
      </c>
    </row>
    <row r="25" spans="1:8" ht="24.95" customHeight="1">
      <c r="A25" s="124" t="s">
        <v>19</v>
      </c>
      <c r="B25" s="20" t="s">
        <v>20</v>
      </c>
      <c r="C25" s="126" t="s">
        <v>20</v>
      </c>
      <c r="D25" s="12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25"/>
      <c r="B26" s="24" t="s">
        <v>18</v>
      </c>
      <c r="C26" s="128" t="s">
        <v>21</v>
      </c>
      <c r="D26" s="129"/>
      <c r="E26" s="129"/>
      <c r="F26" s="129"/>
      <c r="G26" s="130"/>
      <c r="H26" s="25">
        <f>SUM(H25)</f>
        <v>0</v>
      </c>
    </row>
    <row r="27" spans="1:8" ht="24.95" customHeight="1">
      <c r="A27" s="124" t="s">
        <v>22</v>
      </c>
      <c r="B27" s="20" t="s">
        <v>20</v>
      </c>
      <c r="C27" s="126" t="s">
        <v>20</v>
      </c>
      <c r="D27" s="12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25"/>
      <c r="B28" s="24" t="s">
        <v>23</v>
      </c>
      <c r="C28" s="128" t="s">
        <v>21</v>
      </c>
      <c r="D28" s="129"/>
      <c r="E28" s="129"/>
      <c r="F28" s="129"/>
      <c r="G28" s="13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24</vt:i4>
      </vt:variant>
    </vt:vector>
  </HeadingPairs>
  <TitlesOfParts>
    <vt:vector size="48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</vt:lpstr>
      <vt:lpstr>1811</vt:lpstr>
      <vt:lpstr>1812</vt:lpstr>
      <vt:lpstr>1901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  <vt:lpstr>'1802'!Print_Area</vt:lpstr>
      <vt:lpstr>'1803'!Print_Area</vt:lpstr>
      <vt:lpstr>'1804'!Print_Area</vt:lpstr>
      <vt:lpstr>'1805'!Print_Area</vt:lpstr>
      <vt:lpstr>'1806'!Print_Area</vt:lpstr>
      <vt:lpstr>'1807'!Print_Area</vt:lpstr>
      <vt:lpstr>'1808'!Print_Area</vt:lpstr>
      <vt:lpstr>'1809'!Print_Area</vt:lpstr>
      <vt:lpstr>'1810'!Print_Area</vt:lpstr>
      <vt:lpstr>'1811'!Print_Area</vt:lpstr>
      <vt:lpstr>'1812'!Print_Area</vt:lpstr>
      <vt:lpstr>'1901'!Print_Area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2019-02-07T08:44:18Z</dcterms:modified>
</cp:coreProperties>
</file>