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28800" windowHeight="14055"/>
  </bookViews>
  <sheets>
    <sheet name="DATA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4" l="1"/>
  <c r="D17" i="4" l="1"/>
  <c r="D18" i="4"/>
  <c r="E27" i="4" l="1"/>
  <c r="E23" i="4"/>
  <c r="E19" i="4"/>
  <c r="D25" i="4"/>
  <c r="D26" i="4"/>
  <c r="D24" i="4"/>
  <c r="D21" i="4"/>
  <c r="D22" i="4"/>
  <c r="D20" i="4"/>
  <c r="D14" i="4"/>
  <c r="I27" i="4" l="1"/>
  <c r="D9" i="4" s="1"/>
  <c r="I23" i="4"/>
  <c r="D8" i="4" s="1"/>
  <c r="I19" i="4"/>
  <c r="D7" i="4" s="1"/>
  <c r="C9" i="4"/>
  <c r="C8" i="4"/>
  <c r="C7" i="4"/>
  <c r="C6" i="4" l="1"/>
  <c r="D6" i="4"/>
</calcChain>
</file>

<file path=xl/sharedStrings.xml><?xml version="1.0" encoding="utf-8"?>
<sst xmlns="http://schemas.openxmlformats.org/spreadsheetml/2006/main" count="38" uniqueCount="35">
  <si>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</si>
  <si>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</si>
  <si>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</si>
  <si>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</si>
  <si>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</si>
  <si>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</si>
  <si>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</si>
  <si>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</si>
  <si>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</si>
  <si>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</si>
  <si>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</si>
  <si>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</si>
  <si>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</si>
  <si>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주요정책추진 관련 회의·행사 등</t>
  </si>
  <si>
    <t>소계</t>
    <phoneticPr fontId="3" type="noConversion"/>
  </si>
  <si>
    <t>대민·대유관기관 업무협의 및 간담회 등</t>
    <phoneticPr fontId="3" type="noConversion"/>
  </si>
  <si>
    <t>축·조의금 및 화환 등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</si>
  <si>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</si>
  <si>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</si>
  <si>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</si>
  <si>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</si>
  <si>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□ 유형별 집행내역</t>
    <phoneticPr fontId="3" type="noConversion"/>
  </si>
  <si>
    <t>□ 세부 집행내역</t>
    <phoneticPr fontId="3" type="noConversion"/>
  </si>
  <si>
    <t>법인카드</t>
    <phoneticPr fontId="3" type="noConversion"/>
  </si>
  <si>
    <t>학생지원팀 업무 간담회 개최(학생파트)</t>
    <phoneticPr fontId="3" type="noConversion"/>
  </si>
  <si>
    <t>8명</t>
    <phoneticPr fontId="3" type="noConversion"/>
  </si>
  <si>
    <t>사천냥짬뽕(울주군)</t>
    <phoneticPr fontId="3" type="noConversion"/>
  </si>
  <si>
    <t>학생지원팀 업무 협의 간담회 개최(학생파트)</t>
    <phoneticPr fontId="3" type="noConversion"/>
  </si>
  <si>
    <t>5명</t>
    <phoneticPr fontId="3" type="noConversion"/>
  </si>
  <si>
    <t>본향(울주군)</t>
    <phoneticPr fontId="3" type="noConversion"/>
  </si>
  <si>
    <t>화</t>
    <phoneticPr fontId="3" type="noConversion"/>
  </si>
  <si>
    <t>생활관 업무협의 간담회 개최(생활파트)</t>
    <phoneticPr fontId="3" type="noConversion"/>
  </si>
  <si>
    <t>둔기횟집(울산)</t>
    <phoneticPr fontId="3" type="noConversion"/>
  </si>
  <si>
    <t>7명</t>
    <phoneticPr fontId="3" type="noConversion"/>
  </si>
  <si>
    <t>■ 2020년도 2~3월 업무추진비 사용내역 (학생지원팀)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</si>
</sst>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General&quot;건&quot;"/>
    <numFmt numFmtId="177" formatCode="[$-F800]"/>
    <numFmt numFmtId="178" formatCode="#,##0&quot;명&quot;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4" fontId="12" fillId="3" borderId="1" xfId="2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10" fillId="3" borderId="1" xfId="0" applyNumberFormat="1" applyFont="1" applyFill="1" applyBorder="1" applyAlignment="1">
      <alignment horizontal="center" vertical="center"/>
    </xf>
    <xf numFmtId="0" fontId="12" fillId="3" borderId="1" xfId="2" applyNumberFormat="1" applyFont="1" applyFill="1" applyBorder="1" applyAlignment="1">
      <alignment horizontal="left" vertical="center" shrinkToFit="1"/>
    </xf>
    <xf numFmtId="176" fontId="13" fillId="2" borderId="4" xfId="0" applyNumberFormat="1" applyFont="1" applyFill="1" applyBorder="1" applyAlignment="1">
      <alignment horizontal="center" vertical="center" shrinkToFit="1"/>
    </xf>
    <xf numFmtId="0" fontId="12" fillId="3" borderId="1" xfId="2" applyNumberFormat="1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41" fontId="0" fillId="0" borderId="1" xfId="0" applyNumberFormat="1" applyBorder="1" applyAlignment="1" applyProtection="1">
      <alignment horizontal="center" vertical="center"/>
    </xf>
    <xf numFmtId="0" fontId="13" fillId="3" borderId="2" xfId="0" applyFont="1" applyFill="1" applyBorder="1" applyAlignment="1">
      <alignment horizontal="center" vertical="center" shrinkToFit="1"/>
    </xf>
    <xf numFmtId="0" fontId="13" fillId="0" borderId="2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8" fontId="13" fillId="3" borderId="1" xfId="0" applyNumberFormat="1" applyFont="1" applyFill="1" applyBorder="1" applyAlignment="1">
      <alignment horizontal="center" vertical="center" shrinkToFit="1"/>
    </xf>
    <xf numFmtId="0" fontId="13" fillId="3" borderId="1" xfId="0" applyFont="1" applyFill="1" applyBorder="1" applyAlignment="1">
      <alignment horizontal="center" vertical="center" shrinkToFit="1"/>
    </xf>
    <xf numFmtId="41" fontId="13" fillId="3" borderId="1" xfId="1" applyNumberFormat="1" applyFont="1" applyFill="1" applyBorder="1" applyAlignment="1">
      <alignment vertical="center" shrinkToFit="1"/>
    </xf>
    <xf numFmtId="41" fontId="12" fillId="0" borderId="1" xfId="1" applyNumberFormat="1" applyFont="1" applyFill="1" applyBorder="1" applyAlignment="1">
      <alignment horizontal="right" vertical="center" shrinkToFit="1"/>
    </xf>
    <xf numFmtId="178" fontId="13" fillId="0" borderId="3" xfId="0" applyNumberFormat="1" applyFont="1" applyFill="1" applyBorder="1" applyAlignment="1">
      <alignment horizontal="center" vertical="center" shrinkToFit="1"/>
    </xf>
    <xf numFmtId="178" fontId="13" fillId="2" borderId="1" xfId="0" applyNumberFormat="1" applyFont="1" applyFill="1" applyBorder="1" applyAlignment="1">
      <alignment horizontal="center" vertical="center" shrinkToFit="1"/>
    </xf>
    <xf numFmtId="41" fontId="13" fillId="2" borderId="1" xfId="0" applyNumberFormat="1" applyFont="1" applyFill="1" applyBorder="1" applyAlignment="1">
      <alignment horizontal="center" vertical="center" shrinkToFit="1"/>
    </xf>
    <xf numFmtId="41" fontId="13" fillId="0" borderId="1" xfId="0" applyNumberFormat="1" applyFont="1" applyBorder="1" applyAlignment="1">
      <alignment horizontal="center" vertical="center" shrinkToFit="1"/>
    </xf>
    <xf numFmtId="178" fontId="10" fillId="2" borderId="1" xfId="0" applyNumberFormat="1" applyFont="1" applyFill="1" applyBorder="1" applyAlignment="1">
      <alignment horizontal="center" vertical="center" shrinkToFit="1"/>
    </xf>
    <xf numFmtId="41" fontId="10" fillId="2" borderId="1" xfId="0" applyNumberFormat="1" applyFont="1" applyFill="1" applyBorder="1" applyAlignment="1">
      <alignment horizontal="center" vertical="center"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8" fontId="10" fillId="0" borderId="1" xfId="0" applyNumberFormat="1" applyFont="1" applyFill="1" applyBorder="1" applyAlignment="1">
      <alignment horizontal="center" vertical="center" shrinkToFit="1"/>
    </xf>
    <xf numFmtId="178" fontId="10" fillId="0" borderId="1" xfId="0" applyNumberFormat="1" applyFont="1" applyBorder="1" applyAlignment="1">
      <alignment horizontal="center" vertical="center" shrinkToFit="1"/>
    </xf>
    <xf numFmtId="41" fontId="10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41" fontId="0" fillId="0" borderId="0" xfId="0" applyNumberFormat="1">
      <alignment vertical="center"/>
    </xf>
    <xf numFmtId="14" fontId="12" fillId="3" borderId="5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shrinkToFit="1"/>
    </xf>
    <xf numFmtId="0" fontId="12" fillId="3" borderId="5" xfId="2" applyNumberFormat="1" applyFont="1" applyFill="1" applyBorder="1" applyAlignment="1">
      <alignment horizontal="left" vertical="center" shrinkToFit="1"/>
    </xf>
    <xf numFmtId="178" fontId="13" fillId="3" borderId="3" xfId="0" applyNumberFormat="1" applyFont="1" applyFill="1" applyBorder="1" applyAlignment="1">
      <alignment horizontal="center" vertical="center" shrinkToFit="1"/>
    </xf>
    <xf numFmtId="14" fontId="12" fillId="3" borderId="3" xfId="2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/>
    </xf>
    <xf numFmtId="41" fontId="13" fillId="3" borderId="1" xfId="1" applyFont="1" applyFill="1" applyBorder="1" applyAlignment="1">
      <alignment horizontal="right" vertical="center" shrinkToFit="1"/>
    </xf>
    <xf numFmtId="0" fontId="12" fillId="3" borderId="3" xfId="2" applyNumberFormat="1" applyFont="1" applyFill="1" applyBorder="1" applyAlignment="1">
      <alignment horizontal="center" vertical="center" shrinkToFi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27"/>
  <sheetViews>
    <sheetView tabSelected="1" workbookViewId="0">
      <selection activeCell="E5" sqref="E5"/>
    </sheetView>
  </sheetViews>
  <sheetFormatPr defaultRowHeight="16.5"/>
  <cols>
    <col min="1" max="1" width="1.5" customWidth="1"/>
    <col min="2" max="2" width="34" customWidth="1"/>
    <col min="3" max="3" width="11.125" bestFit="1" customWidth="1"/>
    <col min="4" max="4" width="9.375" bestFit="1" customWidth="1"/>
    <col min="5" max="5" width="42.5" customWidth="1"/>
    <col min="6" max="6" width="12.625" bestFit="1" customWidth="1"/>
    <col min="7" max="8" width="9.25" bestFit="1" customWidth="1"/>
    <col min="9" max="9" width="9.375" bestFit="1" customWidth="1"/>
    <col min="10" max="10" width="9.625" customWidth="1"/>
  </cols>
  <sheetData>
    <row r="2" spans="2:10" ht="26.25">
      <c r="B2" s="1" t="s">
        <v>34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21</v>
      </c>
    </row>
    <row r="5" spans="2:10">
      <c r="B5" s="4" t="s">
        <v>0</v>
      </c>
      <c r="C5" s="4" t="s">
        <v>1</v>
      </c>
      <c r="D5" s="6" t="s">
        <v>19</v>
      </c>
    </row>
    <row r="6" spans="2:10">
      <c r="B6" s="5" t="s">
        <v>2</v>
      </c>
      <c r="C6" s="13">
        <f>C7+C8+C9</f>
        <v>3</v>
      </c>
      <c r="D6" s="20">
        <f>D7+D8+D9</f>
        <v>191500</v>
      </c>
    </row>
    <row r="7" spans="2:10">
      <c r="B7" s="11" t="s">
        <v>3</v>
      </c>
      <c r="C7" s="13">
        <f>E19</f>
        <v>3</v>
      </c>
      <c r="D7" s="20">
        <f>I19</f>
        <v>191500</v>
      </c>
    </row>
    <row r="8" spans="2:10">
      <c r="B8" s="11" t="s">
        <v>4</v>
      </c>
      <c r="C8" s="13">
        <f>E23</f>
        <v>0</v>
      </c>
      <c r="D8" s="20">
        <f>I23</f>
        <v>0</v>
      </c>
    </row>
    <row r="9" spans="2:10">
      <c r="B9" s="11" t="s">
        <v>5</v>
      </c>
      <c r="C9" s="13">
        <f>E27</f>
        <v>0</v>
      </c>
      <c r="D9" s="20">
        <f>I27</f>
        <v>0</v>
      </c>
    </row>
    <row r="11" spans="2:10">
      <c r="F11" s="42"/>
    </row>
    <row r="12" spans="2:10" ht="20.25">
      <c r="B12" s="3" t="s">
        <v>22</v>
      </c>
    </row>
    <row r="13" spans="2:10">
      <c r="B13" s="7" t="s">
        <v>6</v>
      </c>
      <c r="C13" s="7" t="s">
        <v>7</v>
      </c>
      <c r="D13" s="12" t="s">
        <v>8</v>
      </c>
      <c r="E13" s="7" t="s">
        <v>9</v>
      </c>
      <c r="F13" s="7" t="s">
        <v>10</v>
      </c>
      <c r="G13" s="7" t="s">
        <v>11</v>
      </c>
      <c r="H13" s="7" t="s">
        <v>12</v>
      </c>
      <c r="I13" s="12" t="s">
        <v>20</v>
      </c>
      <c r="J13" s="7" t="s">
        <v>18</v>
      </c>
    </row>
    <row r="14" spans="2:10">
      <c r="B14" s="48" t="s">
        <v>13</v>
      </c>
      <c r="C14" s="8">
        <v>43864</v>
      </c>
      <c r="D14" s="14" t="str">
        <f>IF(C14="","",TEXT(C14,"aaa"))</f>
        <v>월</v>
      </c>
      <c r="E14" s="17" t="s">
        <v>24</v>
      </c>
      <c r="F14" s="21" t="s">
        <v>26</v>
      </c>
      <c r="G14" s="27" t="s">
        <v>25</v>
      </c>
      <c r="H14" s="28" t="s">
        <v>23</v>
      </c>
      <c r="I14" s="29">
        <v>78000</v>
      </c>
      <c r="J14" s="41"/>
    </row>
    <row r="15" spans="2:10">
      <c r="B15" s="48"/>
      <c r="C15" s="8">
        <v>43872</v>
      </c>
      <c r="D15" s="14" t="s">
        <v>30</v>
      </c>
      <c r="E15" s="17" t="s">
        <v>31</v>
      </c>
      <c r="F15" s="52" t="s">
        <v>32</v>
      </c>
      <c r="G15" s="31" t="s">
        <v>33</v>
      </c>
      <c r="H15" s="52" t="s">
        <v>23</v>
      </c>
      <c r="I15" s="53">
        <v>75000</v>
      </c>
      <c r="J15" s="53"/>
    </row>
    <row r="16" spans="2:10">
      <c r="B16" s="48"/>
      <c r="C16" s="47">
        <v>43903</v>
      </c>
      <c r="D16" s="14" t="str">
        <f t="shared" ref="D16" si="0">IF(C16="","",TEXT(C16,"aaa"))</f>
        <v>금</v>
      </c>
      <c r="E16" s="54" t="s">
        <v>27</v>
      </c>
      <c r="F16" s="21" t="s">
        <v>29</v>
      </c>
      <c r="G16" s="46" t="s">
        <v>28</v>
      </c>
      <c r="H16" s="28" t="s">
        <v>23</v>
      </c>
      <c r="I16" s="29">
        <v>38500</v>
      </c>
      <c r="J16" s="41"/>
    </row>
    <row r="17" spans="2:10">
      <c r="B17" s="48"/>
      <c r="C17" s="43"/>
      <c r="D17" s="14" t="str">
        <f t="shared" ref="D15:D18" si="1">IF(C17="","",TEXT(C17,"aaa"))</f>
        <v/>
      </c>
      <c r="E17" s="45"/>
      <c r="F17" s="44"/>
      <c r="G17" s="27"/>
      <c r="H17" s="28"/>
      <c r="I17" s="29"/>
      <c r="J17" s="41"/>
    </row>
    <row r="18" spans="2:10">
      <c r="B18" s="48"/>
      <c r="C18" s="8"/>
      <c r="D18" s="14" t="str">
        <f t="shared" si="1"/>
        <v/>
      </c>
      <c r="E18" s="15"/>
      <c r="F18" s="44"/>
      <c r="G18" s="31"/>
      <c r="H18" s="28"/>
      <c r="I18" s="30"/>
      <c r="J18" s="41"/>
    </row>
    <row r="19" spans="2:10">
      <c r="B19" s="48"/>
      <c r="C19" s="9" t="s">
        <v>14</v>
      </c>
      <c r="D19" s="9"/>
      <c r="E19" s="16">
        <f>COUNTA(E14:E18)</f>
        <v>3</v>
      </c>
      <c r="F19" s="23"/>
      <c r="G19" s="32"/>
      <c r="H19" s="23"/>
      <c r="I19" s="33">
        <f>SUM(I14:I18)</f>
        <v>191500</v>
      </c>
      <c r="J19" s="23"/>
    </row>
    <row r="20" spans="2:10">
      <c r="B20" s="49" t="s">
        <v>15</v>
      </c>
      <c r="C20" s="8"/>
      <c r="D20" s="14" t="str">
        <f>IF(C20="","",TEXT(C20,"aaa"))</f>
        <v/>
      </c>
      <c r="E20" s="15"/>
      <c r="F20" s="21"/>
      <c r="G20" s="27"/>
      <c r="H20" s="28"/>
      <c r="I20" s="29"/>
      <c r="J20" s="41"/>
    </row>
    <row r="21" spans="2:10">
      <c r="B21" s="50"/>
      <c r="C21" s="8"/>
      <c r="D21" s="14" t="str">
        <f t="shared" ref="D21:D22" si="2">IF(C21="","",TEXT(C21,"aaa"))</f>
        <v/>
      </c>
      <c r="E21" s="15"/>
      <c r="F21" s="22"/>
      <c r="G21" s="31"/>
      <c r="H21" s="28"/>
      <c r="I21" s="30"/>
      <c r="J21" s="41"/>
    </row>
    <row r="22" spans="2:10">
      <c r="B22" s="50"/>
      <c r="C22" s="8"/>
      <c r="D22" s="14" t="str">
        <f t="shared" si="2"/>
        <v/>
      </c>
      <c r="E22" s="17"/>
      <c r="F22" s="24"/>
      <c r="G22" s="27"/>
      <c r="H22" s="28"/>
      <c r="I22" s="34"/>
      <c r="J22" s="41"/>
    </row>
    <row r="23" spans="2:10">
      <c r="B23" s="51"/>
      <c r="C23" s="10" t="s">
        <v>14</v>
      </c>
      <c r="D23" s="9"/>
      <c r="E23" s="16">
        <f>COUNTA(E20:E22)</f>
        <v>0</v>
      </c>
      <c r="F23" s="25"/>
      <c r="G23" s="35"/>
      <c r="H23" s="25"/>
      <c r="I23" s="36">
        <f>SUM(I20:I22)</f>
        <v>0</v>
      </c>
      <c r="J23" s="23"/>
    </row>
    <row r="24" spans="2:10">
      <c r="B24" s="49" t="s">
        <v>16</v>
      </c>
      <c r="C24" s="8"/>
      <c r="D24" s="14" t="str">
        <f>IF(C24="","",TEXT(C24,"aaa"))</f>
        <v/>
      </c>
      <c r="E24" s="18"/>
      <c r="F24" s="26"/>
      <c r="G24" s="27"/>
      <c r="H24" s="26"/>
      <c r="I24" s="37"/>
      <c r="J24" s="41"/>
    </row>
    <row r="25" spans="2:10">
      <c r="B25" s="50"/>
      <c r="C25" s="8"/>
      <c r="D25" s="14" t="str">
        <f t="shared" ref="D25:D26" si="3">IF(C25="","",TEXT(C25,"aaa"))</f>
        <v/>
      </c>
      <c r="E25" s="18"/>
      <c r="F25" s="26"/>
      <c r="G25" s="38"/>
      <c r="H25" s="26"/>
      <c r="I25" s="37"/>
      <c r="J25" s="41"/>
    </row>
    <row r="26" spans="2:10">
      <c r="B26" s="50"/>
      <c r="C26" s="8"/>
      <c r="D26" s="14" t="str">
        <f t="shared" si="3"/>
        <v/>
      </c>
      <c r="E26" s="19"/>
      <c r="F26" s="19"/>
      <c r="G26" s="39"/>
      <c r="H26" s="19"/>
      <c r="I26" s="40"/>
      <c r="J26" s="41"/>
    </row>
    <row r="27" spans="2:10">
      <c r="B27" s="51"/>
      <c r="C27" s="10" t="s">
        <v>17</v>
      </c>
      <c r="D27" s="9"/>
      <c r="E27" s="16">
        <f>COUNTA(E24:E26)</f>
        <v>0</v>
      </c>
      <c r="F27" s="25"/>
      <c r="G27" s="35"/>
      <c r="H27" s="25"/>
      <c r="I27" s="36">
        <f>SUM(I24:I26)</f>
        <v>0</v>
      </c>
      <c r="J27" s="23"/>
    </row>
  </sheetData>
  <mergeCells count="3">
    <mergeCell ref="B14:B19"/>
    <mergeCell ref="B20:B23"/>
    <mergeCell ref="B24:B2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정준호 (학생지원팀)</cp:lastModifiedBy>
  <cp:lastPrinted>2017-07-24T02:40:26Z</cp:lastPrinted>
  <dcterms:created xsi:type="dcterms:W3CDTF">2017-06-26T08:30:27Z</dcterms:created>
  <dcterms:modified xsi:type="dcterms:W3CDTF">2020-04-28T08:55:59Z</dcterms:modified>
</cp:coreProperties>
</file>