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ST\Desktop\정현정\예산집행\기타업무추진비(상임감사)\(첨부2)업무추진비 사용내역 윤리경영홈피 공개용(검토)\"/>
    </mc:Choice>
  </mc:AlternateContent>
  <bookViews>
    <workbookView xWindow="480" yWindow="120" windowWidth="18315" windowHeight="11205"/>
  </bookViews>
  <sheets>
    <sheet name="상임감사" sheetId="2" r:id="rId1"/>
  </sheets>
  <definedNames>
    <definedName name="_xlnm.Print_Area" localSheetId="0">상임감사!$B$2:$J$39</definedName>
  </definedNames>
  <calcPr calcId="162913"/>
</workbook>
</file>

<file path=xl/calcChain.xml><?xml version="1.0" encoding="utf-8"?>
<calcChain xmlns="http://schemas.openxmlformats.org/spreadsheetml/2006/main">
  <c r="I30" i="2" l="1"/>
  <c r="D32" i="2" l="1"/>
  <c r="D33" i="2"/>
  <c r="D34" i="2"/>
  <c r="D35" i="2"/>
  <c r="D36" i="2"/>
  <c r="D27" i="2" l="1"/>
  <c r="D21" i="2"/>
  <c r="D23" i="2"/>
  <c r="D24" i="2"/>
  <c r="D25" i="2"/>
  <c r="D26" i="2"/>
  <c r="I37" i="2" l="1"/>
  <c r="D18" i="2"/>
  <c r="D19" i="2"/>
  <c r="D20" i="2"/>
  <c r="D31" i="2" l="1"/>
  <c r="D14" i="2"/>
  <c r="I39" i="2" l="1"/>
  <c r="D10" i="2" s="1"/>
  <c r="D17" i="2"/>
  <c r="D16" i="2"/>
  <c r="D15" i="2"/>
  <c r="D9" i="2"/>
  <c r="C9" i="2"/>
  <c r="D8" i="2"/>
  <c r="C8" i="2"/>
  <c r="D7" i="2" l="1"/>
</calcChain>
</file>

<file path=xl/sharedStrings.xml><?xml version="1.0" encoding="utf-8"?>
<sst xmlns="http://schemas.openxmlformats.org/spreadsheetml/2006/main" count="109" uniqueCount="70">
  <si>
    <t>유형</t>
    <phoneticPr fontId="1" type="noConversion"/>
  </si>
  <si>
    <t>건수</t>
    <phoneticPr fontId="1" type="noConversion"/>
  </si>
  <si>
    <t>계</t>
    <phoneticPr fontId="1" type="noConversion"/>
  </si>
  <si>
    <t>주요정책추진 관련 회의·행사 등</t>
  </si>
  <si>
    <t>□ 유형별 집행내역</t>
    <phoneticPr fontId="1" type="noConversion"/>
  </si>
  <si>
    <t>□ 세부 집행내역</t>
    <phoneticPr fontId="1" type="noConversion"/>
  </si>
  <si>
    <t>축·조의금 및 화환 등</t>
    <phoneticPr fontId="1" type="noConversion"/>
  </si>
  <si>
    <t>금액 (원)</t>
    <phoneticPr fontId="1" type="noConversion"/>
  </si>
  <si>
    <t>구분</t>
    <phoneticPr fontId="1" type="noConversion"/>
  </si>
  <si>
    <t>일자</t>
    <phoneticPr fontId="1" type="noConversion"/>
  </si>
  <si>
    <t>내역</t>
    <phoneticPr fontId="1" type="noConversion"/>
  </si>
  <si>
    <t>사용처(장소)</t>
    <phoneticPr fontId="1" type="noConversion"/>
  </si>
  <si>
    <t>참석인원</t>
    <phoneticPr fontId="1" type="noConversion"/>
  </si>
  <si>
    <t>결제방식</t>
    <phoneticPr fontId="1" type="noConversion"/>
  </si>
  <si>
    <t>카드</t>
    <phoneticPr fontId="1" type="noConversion"/>
  </si>
  <si>
    <t>소계</t>
    <phoneticPr fontId="1" type="noConversion"/>
  </si>
  <si>
    <r>
      <t>주요정책추진 관련 회의</t>
    </r>
    <r>
      <rPr>
        <sz val="12"/>
        <color theme="1"/>
        <rFont val="맑은 고딕"/>
        <family val="3"/>
        <charset val="129"/>
      </rPr>
      <t>·행사 등</t>
    </r>
    <phoneticPr fontId="1" type="noConversion"/>
  </si>
  <si>
    <r>
      <t>대민</t>
    </r>
    <r>
      <rPr>
        <sz val="12"/>
        <color theme="1"/>
        <rFont val="맑은 고딕"/>
        <family val="3"/>
        <charset val="129"/>
      </rPr>
      <t>·대유관기관 업무협의 및 간담회 등</t>
    </r>
    <phoneticPr fontId="1" type="noConversion"/>
  </si>
  <si>
    <t xml:space="preserve"> 사용요일</t>
    <phoneticPr fontId="1" type="noConversion"/>
  </si>
  <si>
    <t>비고</t>
    <phoneticPr fontId="1" type="noConversion"/>
  </si>
  <si>
    <t>대민·대유관기관 업무협의 및 간담회 등</t>
    <phoneticPr fontId="1" type="noConversion"/>
  </si>
  <si>
    <t>언론기관 간담회</t>
    <phoneticPr fontId="1" type="noConversion"/>
  </si>
  <si>
    <t>0건</t>
    <phoneticPr fontId="1" type="noConversion"/>
  </si>
  <si>
    <t>연구관리팀 업무 간담회</t>
    <phoneticPr fontId="1" type="noConversion"/>
  </si>
  <si>
    <t>감사실 업무 간담회</t>
    <phoneticPr fontId="1" type="noConversion"/>
  </si>
  <si>
    <t>&lt;붙임: '18.01월분 윤리정보 경영공시내역 &gt;</t>
    <phoneticPr fontId="1" type="noConversion"/>
  </si>
  <si>
    <t>■ 2018년도 01월 업무추진비 사용내역 (상임감사)</t>
    <phoneticPr fontId="1" type="noConversion"/>
  </si>
  <si>
    <t>R&amp;D 수행 현황 관련 간담회</t>
    <phoneticPr fontId="1" type="noConversion"/>
  </si>
  <si>
    <t>인사팀 업무 간담회</t>
    <phoneticPr fontId="1" type="noConversion"/>
  </si>
  <si>
    <t xml:space="preserve">   교수학습센터 업무 간담회</t>
    <phoneticPr fontId="1" type="noConversion"/>
  </si>
  <si>
    <t>업무 현안 보고</t>
    <phoneticPr fontId="1" type="noConversion"/>
  </si>
  <si>
    <t>연구기획팀 업무 간담회</t>
    <phoneticPr fontId="1" type="noConversion"/>
  </si>
  <si>
    <t>학사팀 업무 간담회</t>
    <phoneticPr fontId="1" type="noConversion"/>
  </si>
  <si>
    <t>주요 업무 현안 보고</t>
    <phoneticPr fontId="1" type="noConversion"/>
  </si>
  <si>
    <t>감사실 업무 간담회</t>
    <phoneticPr fontId="1" type="noConversion"/>
  </si>
  <si>
    <t>총무팀 업무 간담회</t>
    <phoneticPr fontId="1" type="noConversion"/>
  </si>
  <si>
    <t>재무팀 업무 간담회</t>
    <phoneticPr fontId="1" type="noConversion"/>
  </si>
  <si>
    <t>생명과학부 업무 간담회</t>
    <phoneticPr fontId="1" type="noConversion"/>
  </si>
  <si>
    <t>어하복국</t>
    <phoneticPr fontId="1" type="noConversion"/>
  </si>
  <si>
    <t>가마솥추어탕</t>
    <phoneticPr fontId="1" type="noConversion"/>
  </si>
  <si>
    <t>하월가</t>
    <phoneticPr fontId="1" type="noConversion"/>
  </si>
  <si>
    <t>웰빙콩깍지</t>
    <phoneticPr fontId="1" type="noConversion"/>
  </si>
  <si>
    <t>웰빙콩깍지</t>
    <phoneticPr fontId="1" type="noConversion"/>
  </si>
  <si>
    <t>대복대구탕</t>
    <phoneticPr fontId="1" type="noConversion"/>
  </si>
  <si>
    <t>우미일식</t>
    <phoneticPr fontId="1" type="noConversion"/>
  </si>
  <si>
    <t>신도차이나</t>
    <phoneticPr fontId="1" type="noConversion"/>
  </si>
  <si>
    <t>크로바한정식</t>
    <phoneticPr fontId="1" type="noConversion"/>
  </si>
  <si>
    <t>감포생아구회도매센터</t>
    <phoneticPr fontId="1" type="noConversion"/>
  </si>
  <si>
    <t>주산지</t>
    <phoneticPr fontId="1" type="noConversion"/>
  </si>
  <si>
    <t>이승억 외 3</t>
    <phoneticPr fontId="1" type="noConversion"/>
  </si>
  <si>
    <t>이승억 외 6</t>
    <phoneticPr fontId="1" type="noConversion"/>
  </si>
  <si>
    <t>이승억 외 3</t>
    <phoneticPr fontId="1" type="noConversion"/>
  </si>
  <si>
    <t>이승억 외 4</t>
    <phoneticPr fontId="1" type="noConversion"/>
  </si>
  <si>
    <t>이승억 외 5</t>
    <phoneticPr fontId="1" type="noConversion"/>
  </si>
  <si>
    <t>이승억 외 5</t>
    <phoneticPr fontId="1" type="noConversion"/>
  </si>
  <si>
    <t>이승억 외 4</t>
    <phoneticPr fontId="1" type="noConversion"/>
  </si>
  <si>
    <t>유메일식</t>
    <phoneticPr fontId="1" type="noConversion"/>
  </si>
  <si>
    <t>지에스리테일</t>
    <phoneticPr fontId="1" type="noConversion"/>
  </si>
  <si>
    <t>랑콩뜨레과자점</t>
    <phoneticPr fontId="1" type="noConversion"/>
  </si>
  <si>
    <t>파리바게뜨</t>
    <phoneticPr fontId="1" type="noConversion"/>
  </si>
  <si>
    <t>아워홈</t>
    <phoneticPr fontId="1" type="noConversion"/>
  </si>
  <si>
    <t>2건</t>
    <phoneticPr fontId="1" type="noConversion"/>
  </si>
  <si>
    <t xml:space="preserve">이승억 외 34 </t>
    <phoneticPr fontId="1" type="noConversion"/>
  </si>
  <si>
    <t>연구관리팀 업무 간담회</t>
    <phoneticPr fontId="1" type="noConversion"/>
  </si>
  <si>
    <t>어하복국</t>
    <phoneticPr fontId="1" type="noConversion"/>
  </si>
  <si>
    <t>곤드레산나물밥집</t>
    <phoneticPr fontId="1" type="noConversion"/>
  </si>
  <si>
    <t>15건</t>
    <phoneticPr fontId="1" type="noConversion"/>
  </si>
  <si>
    <t>17건</t>
    <phoneticPr fontId="1" type="noConversion"/>
  </si>
  <si>
    <t>메타포션커피플랜트</t>
    <phoneticPr fontId="1" type="noConversion"/>
  </si>
  <si>
    <t>공공기관 임직원 방문 간담회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</si>
</sst>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</font>
    <font>
      <b/>
      <sz val="14"/>
      <color theme="1"/>
      <name val="맑은 고딕"/>
      <family val="3"/>
      <charset val="129"/>
    </font>
    <font>
      <b/>
      <sz val="11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18"/>
      <color theme="1"/>
      <name val="맑은 고딕"/>
      <family val="3"/>
      <charset val="129"/>
    </font>
    <font>
      <sz val="12"/>
      <color theme="1"/>
      <name val="맑은 고딕"/>
      <family val="3"/>
      <charset val="129"/>
    </font>
    <font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5"/>
      <color theme="1"/>
      <name val="맑은 고딕"/>
      <family val="3"/>
      <charset val="129"/>
    </font>
    <font>
      <sz val="12"/>
      <name val="맑은 고딕"/>
      <family val="3"/>
      <charset val="129"/>
      <scheme val="major"/>
    </font>
    <font>
      <sz val="12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4" fillId="0" borderId="0" xfId="0" applyFont="1">
      <alignment vertical="center"/>
    </xf>
    <xf numFmtId="3" fontId="0" fillId="0" borderId="0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3" fontId="0" fillId="0" borderId="0" xfId="0" applyNumberForma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8" fillId="0" borderId="0" xfId="0" applyFont="1" applyAlignment="1">
      <alignment horizontal="left" vertical="center"/>
    </xf>
    <xf numFmtId="41" fontId="0" fillId="0" borderId="0" xfId="0" applyNumberFormat="1">
      <alignment vertical="center"/>
    </xf>
    <xf numFmtId="0" fontId="10" fillId="0" borderId="0" xfId="0" applyFon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3" fillId="0" borderId="1" xfId="0" applyNumberFormat="1" applyFont="1" applyBorder="1" applyAlignment="1" applyProtection="1">
      <alignment horizontal="center" vertical="center"/>
    </xf>
    <xf numFmtId="0" fontId="14" fillId="0" borderId="0" xfId="0" applyFont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41" fontId="10" fillId="2" borderId="1" xfId="4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41" fontId="10" fillId="0" borderId="1" xfId="4" applyFont="1" applyBorder="1" applyAlignment="1">
      <alignment horizontal="center" vertical="center"/>
    </xf>
    <xf numFmtId="41" fontId="10" fillId="2" borderId="2" xfId="4" applyFont="1" applyFill="1" applyBorder="1" applyAlignment="1">
      <alignment horizontal="center" vertical="center"/>
    </xf>
    <xf numFmtId="41" fontId="10" fillId="2" borderId="4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14" fontId="13" fillId="0" borderId="1" xfId="1" applyNumberFormat="1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41" fontId="13" fillId="3" borderId="1" xfId="4" applyFont="1" applyFill="1" applyBorder="1">
      <alignment vertical="center"/>
    </xf>
    <xf numFmtId="0" fontId="11" fillId="2" borderId="9" xfId="0" applyFont="1" applyFill="1" applyBorder="1" applyAlignment="1">
      <alignment horizontal="center" vertical="center"/>
    </xf>
    <xf numFmtId="41" fontId="10" fillId="3" borderId="1" xfId="4" applyFont="1" applyFill="1" applyBorder="1" applyAlignment="1">
      <alignment horizontal="center" vertical="center"/>
    </xf>
    <xf numFmtId="41" fontId="10" fillId="0" borderId="1" xfId="4" applyFont="1" applyFill="1" applyBorder="1" applyAlignment="1">
      <alignment horizontal="center" vertical="center"/>
    </xf>
    <xf numFmtId="41" fontId="15" fillId="0" borderId="1" xfId="1" applyFont="1" applyFill="1" applyBorder="1" applyAlignment="1">
      <alignment horizontal="center" vertical="center"/>
    </xf>
    <xf numFmtId="14" fontId="16" fillId="3" borderId="1" xfId="2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41" fontId="15" fillId="0" borderId="11" xfId="1" applyFont="1" applyFill="1" applyBorder="1" applyAlignment="1">
      <alignment horizontal="center" vertical="center"/>
    </xf>
    <xf numFmtId="41" fontId="15" fillId="0" borderId="12" xfId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14" fontId="16" fillId="3" borderId="1" xfId="2" applyNumberFormat="1" applyFont="1" applyFill="1" applyBorder="1" applyAlignment="1">
      <alignment horizontal="center" vertical="center"/>
    </xf>
    <xf numFmtId="41" fontId="15" fillId="3" borderId="1" xfId="1" applyFont="1" applyFill="1" applyBorder="1" applyAlignment="1">
      <alignment horizontal="center" vertical="center"/>
    </xf>
    <xf numFmtId="14" fontId="16" fillId="3" borderId="11" xfId="2" applyNumberFormat="1" applyFont="1" applyFill="1" applyBorder="1" applyAlignment="1">
      <alignment horizontal="center" vertical="center"/>
    </xf>
    <xf numFmtId="14" fontId="16" fillId="3" borderId="13" xfId="2" applyNumberFormat="1" applyFont="1" applyFill="1" applyBorder="1" applyAlignment="1">
      <alignment horizontal="center" vertical="center"/>
    </xf>
    <xf numFmtId="14" fontId="16" fillId="3" borderId="12" xfId="2" applyNumberFormat="1" applyFont="1" applyFill="1" applyBorder="1" applyAlignment="1">
      <alignment horizontal="center" vertical="center"/>
    </xf>
    <xf numFmtId="41" fontId="15" fillId="0" borderId="13" xfId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</cellXfs>
  <cellStyles count="5">
    <cellStyle name="쉼표 [0]" xfId="4" builtinId="6"/>
    <cellStyle name="쉼표 [0] 2" xfId="1"/>
    <cellStyle name="쉼표 [0] 3" xfId="3"/>
    <cellStyle name="표준" xfId="0" builtinId="0"/>
    <cellStyle name="표준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0"/>
  <sheetViews>
    <sheetView tabSelected="1" view="pageBreakPreview" topLeftCell="A13" zoomScale="70" zoomScaleNormal="100" zoomScaleSheetLayoutView="70" workbookViewId="0">
      <selection activeCell="F34" sqref="F34"/>
    </sheetView>
  </sheetViews>
  <sheetFormatPr defaultRowHeight="16.5" x14ac:dyDescent="0.3"/>
  <cols>
    <col min="1" max="1" width="0.625" customWidth="1"/>
    <col min="2" max="2" width="40.125" customWidth="1"/>
    <col min="3" max="3" width="15.5" bestFit="1" customWidth="1"/>
    <col min="4" max="4" width="15.125" customWidth="1"/>
    <col min="5" max="5" width="55.875" customWidth="1"/>
    <col min="6" max="6" width="21.625" customWidth="1"/>
    <col min="7" max="7" width="14.625" bestFit="1" customWidth="1"/>
    <col min="8" max="8" width="14.375" bestFit="1" customWidth="1"/>
    <col min="9" max="9" width="14.375" customWidth="1"/>
    <col min="10" max="10" width="12.25" customWidth="1"/>
  </cols>
  <sheetData>
    <row r="1" spans="2:12" ht="7.5" customHeight="1" x14ac:dyDescent="0.3"/>
    <row r="2" spans="2:12" ht="37.5" customHeight="1" x14ac:dyDescent="0.3">
      <c r="B2" s="20" t="s">
        <v>25</v>
      </c>
      <c r="C2" s="1"/>
      <c r="D2" s="1"/>
      <c r="E2" s="1"/>
      <c r="F2" s="1"/>
      <c r="G2" s="1"/>
      <c r="H2" s="2"/>
      <c r="I2" s="2"/>
      <c r="J2" s="2"/>
      <c r="K2" s="2"/>
    </row>
    <row r="3" spans="2:12" ht="35.25" customHeight="1" x14ac:dyDescent="0.3">
      <c r="B3" s="12" t="s">
        <v>26</v>
      </c>
      <c r="C3" s="1"/>
      <c r="D3" s="1"/>
      <c r="E3" s="1"/>
      <c r="F3" s="1"/>
      <c r="G3" s="1"/>
      <c r="H3" s="1"/>
      <c r="I3" s="1"/>
      <c r="J3" s="2"/>
      <c r="K3" s="2"/>
      <c r="L3" s="2"/>
    </row>
    <row r="4" spans="2:12" ht="8.25" customHeight="1" x14ac:dyDescent="0.3">
      <c r="B4" s="1"/>
      <c r="C4" s="1"/>
      <c r="D4" s="1"/>
      <c r="E4" s="1"/>
      <c r="F4" s="1"/>
      <c r="G4" s="1"/>
      <c r="H4" s="2"/>
      <c r="I4" s="2"/>
      <c r="J4" s="2"/>
      <c r="K4" s="2"/>
    </row>
    <row r="5" spans="2:12" ht="36" customHeight="1" x14ac:dyDescent="0.3">
      <c r="B5" s="6" t="s">
        <v>4</v>
      </c>
    </row>
    <row r="6" spans="2:12" ht="24.75" customHeight="1" x14ac:dyDescent="0.3">
      <c r="B6" s="16" t="s">
        <v>0</v>
      </c>
      <c r="C6" s="16" t="s">
        <v>1</v>
      </c>
      <c r="D6" s="17" t="s">
        <v>7</v>
      </c>
      <c r="E6" s="11"/>
      <c r="F6" s="9"/>
      <c r="G6" s="8"/>
    </row>
    <row r="7" spans="2:12" ht="24.75" customHeight="1" x14ac:dyDescent="0.3">
      <c r="B7" s="18" t="s">
        <v>2</v>
      </c>
      <c r="C7" s="18" t="s">
        <v>67</v>
      </c>
      <c r="D7" s="19">
        <f>+SUM(D8:D10)</f>
        <v>2120020</v>
      </c>
      <c r="E7" s="10"/>
      <c r="F7" s="7"/>
      <c r="G7" s="7"/>
    </row>
    <row r="8" spans="2:12" ht="24.75" customHeight="1" x14ac:dyDescent="0.3">
      <c r="B8" s="18" t="s">
        <v>16</v>
      </c>
      <c r="C8" s="18" t="str">
        <f>+E30</f>
        <v>15건</v>
      </c>
      <c r="D8" s="19">
        <f>+I30</f>
        <v>1214500</v>
      </c>
      <c r="E8" s="10"/>
      <c r="F8" s="7"/>
      <c r="G8" s="7"/>
    </row>
    <row r="9" spans="2:12" ht="24.75" customHeight="1" x14ac:dyDescent="0.3">
      <c r="B9" s="18" t="s">
        <v>17</v>
      </c>
      <c r="C9" s="18" t="str">
        <f>+E37</f>
        <v>2건</v>
      </c>
      <c r="D9" s="19">
        <f>+I37</f>
        <v>905520</v>
      </c>
      <c r="E9" s="10"/>
      <c r="F9" s="7"/>
      <c r="G9" s="7"/>
    </row>
    <row r="10" spans="2:12" ht="24.75" customHeight="1" x14ac:dyDescent="0.3">
      <c r="B10" s="18" t="s">
        <v>6</v>
      </c>
      <c r="C10" s="18" t="s">
        <v>22</v>
      </c>
      <c r="D10" s="19">
        <f>+I39</f>
        <v>0</v>
      </c>
      <c r="E10" s="10"/>
      <c r="F10" s="7"/>
      <c r="G10" s="7"/>
    </row>
    <row r="11" spans="2:12" ht="18" customHeight="1" x14ac:dyDescent="0.3">
      <c r="B11" s="3"/>
      <c r="C11" s="4"/>
      <c r="D11" s="5"/>
      <c r="E11" s="5"/>
      <c r="F11" s="5"/>
      <c r="G11" s="5"/>
    </row>
    <row r="12" spans="2:12" ht="31.5" customHeight="1" thickBot="1" x14ac:dyDescent="0.35">
      <c r="B12" s="6" t="s">
        <v>5</v>
      </c>
    </row>
    <row r="13" spans="2:12" s="28" customFormat="1" ht="26.25" customHeight="1" x14ac:dyDescent="0.3">
      <c r="B13" s="36" t="s">
        <v>8</v>
      </c>
      <c r="C13" s="37" t="s">
        <v>9</v>
      </c>
      <c r="D13" s="37" t="s">
        <v>18</v>
      </c>
      <c r="E13" s="37" t="s">
        <v>10</v>
      </c>
      <c r="F13" s="37" t="s">
        <v>11</v>
      </c>
      <c r="G13" s="37" t="s">
        <v>12</v>
      </c>
      <c r="H13" s="37" t="s">
        <v>13</v>
      </c>
      <c r="I13" s="37" t="s">
        <v>7</v>
      </c>
      <c r="J13" s="42" t="s">
        <v>19</v>
      </c>
    </row>
    <row r="14" spans="2:12" s="29" customFormat="1" ht="30" customHeight="1" x14ac:dyDescent="0.3">
      <c r="B14" s="55" t="s">
        <v>3</v>
      </c>
      <c r="C14" s="46">
        <v>43103</v>
      </c>
      <c r="D14" s="40" t="str">
        <f>+TEXT(C14,"aaaa")</f>
        <v>수요일</v>
      </c>
      <c r="E14" s="45" t="s">
        <v>27</v>
      </c>
      <c r="F14" s="47" t="s">
        <v>38</v>
      </c>
      <c r="G14" s="47" t="s">
        <v>49</v>
      </c>
      <c r="H14" s="15" t="s">
        <v>14</v>
      </c>
      <c r="I14" s="41">
        <v>65000</v>
      </c>
      <c r="J14" s="43"/>
    </row>
    <row r="15" spans="2:12" s="29" customFormat="1" ht="30" customHeight="1" x14ac:dyDescent="0.3">
      <c r="B15" s="55"/>
      <c r="C15" s="46">
        <v>43108</v>
      </c>
      <c r="D15" s="40" t="str">
        <f t="shared" ref="D15:D27" si="0">+TEXT(C15,"aaaa")</f>
        <v>월요일</v>
      </c>
      <c r="E15" s="45" t="s">
        <v>28</v>
      </c>
      <c r="F15" s="47" t="s">
        <v>39</v>
      </c>
      <c r="G15" s="47" t="s">
        <v>51</v>
      </c>
      <c r="H15" s="15" t="s">
        <v>14</v>
      </c>
      <c r="I15" s="41">
        <v>48000</v>
      </c>
      <c r="J15" s="43"/>
    </row>
    <row r="16" spans="2:12" s="29" customFormat="1" ht="30" customHeight="1" x14ac:dyDescent="0.3">
      <c r="B16" s="55"/>
      <c r="C16" s="46">
        <v>43109</v>
      </c>
      <c r="D16" s="40" t="str">
        <f t="shared" si="0"/>
        <v>화요일</v>
      </c>
      <c r="E16" s="45" t="s">
        <v>24</v>
      </c>
      <c r="F16" s="47" t="s">
        <v>40</v>
      </c>
      <c r="G16" s="47" t="s">
        <v>52</v>
      </c>
      <c r="H16" s="15" t="s">
        <v>14</v>
      </c>
      <c r="I16" s="41">
        <v>40000</v>
      </c>
      <c r="J16" s="43"/>
    </row>
    <row r="17" spans="2:10" s="29" customFormat="1" ht="30" customHeight="1" x14ac:dyDescent="0.3">
      <c r="B17" s="55"/>
      <c r="C17" s="46">
        <v>43115</v>
      </c>
      <c r="D17" s="40" t="str">
        <f t="shared" si="0"/>
        <v>월요일</v>
      </c>
      <c r="E17" s="45" t="s">
        <v>23</v>
      </c>
      <c r="F17" s="38" t="s">
        <v>42</v>
      </c>
      <c r="G17" s="38" t="s">
        <v>52</v>
      </c>
      <c r="H17" s="15" t="s">
        <v>14</v>
      </c>
      <c r="I17" s="41">
        <v>77000</v>
      </c>
      <c r="J17" s="43"/>
    </row>
    <row r="18" spans="2:10" s="29" customFormat="1" ht="30" customHeight="1" x14ac:dyDescent="0.3">
      <c r="B18" s="55"/>
      <c r="C18" s="46">
        <v>43116</v>
      </c>
      <c r="D18" s="40" t="str">
        <f t="shared" si="0"/>
        <v>화요일</v>
      </c>
      <c r="E18" s="45" t="s">
        <v>29</v>
      </c>
      <c r="F18" s="47" t="s">
        <v>39</v>
      </c>
      <c r="G18" s="47" t="s">
        <v>52</v>
      </c>
      <c r="H18" s="15" t="s">
        <v>14</v>
      </c>
      <c r="I18" s="41">
        <v>58000</v>
      </c>
      <c r="J18" s="43"/>
    </row>
    <row r="19" spans="2:10" s="29" customFormat="1" ht="30" customHeight="1" x14ac:dyDescent="0.3">
      <c r="B19" s="55"/>
      <c r="C19" s="46">
        <v>43117</v>
      </c>
      <c r="D19" s="40" t="str">
        <f t="shared" si="0"/>
        <v>수요일</v>
      </c>
      <c r="E19" s="45" t="s">
        <v>30</v>
      </c>
      <c r="F19" s="47" t="s">
        <v>43</v>
      </c>
      <c r="G19" s="47" t="s">
        <v>51</v>
      </c>
      <c r="H19" s="15" t="s">
        <v>14</v>
      </c>
      <c r="I19" s="41">
        <v>36000</v>
      </c>
      <c r="J19" s="43"/>
    </row>
    <row r="20" spans="2:10" s="29" customFormat="1" ht="30" customHeight="1" x14ac:dyDescent="0.3">
      <c r="B20" s="55"/>
      <c r="C20" s="46">
        <v>43122</v>
      </c>
      <c r="D20" s="40" t="str">
        <f t="shared" si="0"/>
        <v>월요일</v>
      </c>
      <c r="E20" s="45" t="s">
        <v>31</v>
      </c>
      <c r="F20" s="47" t="s">
        <v>39</v>
      </c>
      <c r="G20" s="47" t="s">
        <v>53</v>
      </c>
      <c r="H20" s="15" t="s">
        <v>14</v>
      </c>
      <c r="I20" s="41">
        <v>82000</v>
      </c>
      <c r="J20" s="43"/>
    </row>
    <row r="21" spans="2:10" s="29" customFormat="1" ht="30" customHeight="1" x14ac:dyDescent="0.3">
      <c r="B21" s="55"/>
      <c r="C21" s="59">
        <v>43123</v>
      </c>
      <c r="D21" s="53" t="str">
        <f t="shared" si="0"/>
        <v>화요일</v>
      </c>
      <c r="E21" s="45" t="s">
        <v>32</v>
      </c>
      <c r="F21" s="47" t="s">
        <v>44</v>
      </c>
      <c r="G21" s="47" t="s">
        <v>50</v>
      </c>
      <c r="H21" s="15" t="s">
        <v>14</v>
      </c>
      <c r="I21" s="41">
        <v>105000</v>
      </c>
      <c r="J21" s="43"/>
    </row>
    <row r="22" spans="2:10" s="29" customFormat="1" ht="30" customHeight="1" x14ac:dyDescent="0.3">
      <c r="B22" s="55"/>
      <c r="C22" s="59"/>
      <c r="D22" s="54"/>
      <c r="E22" s="45" t="s">
        <v>33</v>
      </c>
      <c r="F22" s="47" t="s">
        <v>45</v>
      </c>
      <c r="G22" s="47" t="s">
        <v>50</v>
      </c>
      <c r="H22" s="15" t="s">
        <v>14</v>
      </c>
      <c r="I22" s="41">
        <v>167000</v>
      </c>
      <c r="J22" s="43"/>
    </row>
    <row r="23" spans="2:10" s="29" customFormat="1" ht="30" customHeight="1" x14ac:dyDescent="0.3">
      <c r="B23" s="55"/>
      <c r="C23" s="46">
        <v>43124</v>
      </c>
      <c r="D23" s="45" t="str">
        <f t="shared" si="0"/>
        <v>수요일</v>
      </c>
      <c r="E23" s="45" t="s">
        <v>34</v>
      </c>
      <c r="F23" s="47" t="s">
        <v>41</v>
      </c>
      <c r="G23" s="47" t="s">
        <v>52</v>
      </c>
      <c r="H23" s="15" t="s">
        <v>14</v>
      </c>
      <c r="I23" s="41">
        <v>70000</v>
      </c>
      <c r="J23" s="43"/>
    </row>
    <row r="24" spans="2:10" s="29" customFormat="1" ht="30" customHeight="1" x14ac:dyDescent="0.3">
      <c r="B24" s="55"/>
      <c r="C24" s="46">
        <v>43125</v>
      </c>
      <c r="D24" s="45" t="str">
        <f t="shared" si="0"/>
        <v>목요일</v>
      </c>
      <c r="E24" s="45" t="s">
        <v>35</v>
      </c>
      <c r="F24" s="47" t="s">
        <v>46</v>
      </c>
      <c r="G24" s="47" t="s">
        <v>50</v>
      </c>
      <c r="H24" s="15" t="s">
        <v>14</v>
      </c>
      <c r="I24" s="41">
        <v>84000</v>
      </c>
      <c r="J24" s="43"/>
    </row>
    <row r="25" spans="2:10" s="29" customFormat="1" ht="30" customHeight="1" x14ac:dyDescent="0.3">
      <c r="B25" s="55"/>
      <c r="C25" s="46">
        <v>43129</v>
      </c>
      <c r="D25" s="45" t="str">
        <f t="shared" si="0"/>
        <v>월요일</v>
      </c>
      <c r="E25" s="45" t="s">
        <v>36</v>
      </c>
      <c r="F25" s="47" t="s">
        <v>47</v>
      </c>
      <c r="G25" s="47" t="s">
        <v>54</v>
      </c>
      <c r="H25" s="15" t="s">
        <v>14</v>
      </c>
      <c r="I25" s="41">
        <v>78000</v>
      </c>
      <c r="J25" s="43"/>
    </row>
    <row r="26" spans="2:10" s="29" customFormat="1" ht="30" customHeight="1" x14ac:dyDescent="0.3">
      <c r="B26" s="55"/>
      <c r="C26" s="46">
        <v>43130</v>
      </c>
      <c r="D26" s="45" t="str">
        <f t="shared" si="0"/>
        <v>화요일</v>
      </c>
      <c r="E26" s="45" t="s">
        <v>37</v>
      </c>
      <c r="F26" s="47" t="s">
        <v>48</v>
      </c>
      <c r="G26" s="47" t="s">
        <v>55</v>
      </c>
      <c r="H26" s="15" t="s">
        <v>14</v>
      </c>
      <c r="I26" s="41">
        <v>90000</v>
      </c>
      <c r="J26" s="43"/>
    </row>
    <row r="27" spans="2:10" s="29" customFormat="1" ht="30" customHeight="1" x14ac:dyDescent="0.3">
      <c r="B27" s="55"/>
      <c r="C27" s="61">
        <v>43131</v>
      </c>
      <c r="D27" s="53" t="str">
        <f t="shared" si="0"/>
        <v>수요일</v>
      </c>
      <c r="E27" s="40" t="s">
        <v>63</v>
      </c>
      <c r="F27" s="31" t="s">
        <v>64</v>
      </c>
      <c r="G27" s="38" t="s">
        <v>52</v>
      </c>
      <c r="H27" s="15" t="s">
        <v>14</v>
      </c>
      <c r="I27" s="41">
        <v>65000</v>
      </c>
      <c r="J27" s="43"/>
    </row>
    <row r="28" spans="2:10" s="29" customFormat="1" ht="30" customHeight="1" x14ac:dyDescent="0.3">
      <c r="B28" s="55"/>
      <c r="C28" s="62"/>
      <c r="D28" s="64"/>
      <c r="E28" s="53" t="s">
        <v>28</v>
      </c>
      <c r="F28" s="31" t="s">
        <v>65</v>
      </c>
      <c r="G28" s="65" t="s">
        <v>52</v>
      </c>
      <c r="H28" s="15" t="s">
        <v>14</v>
      </c>
      <c r="I28" s="41">
        <v>100000</v>
      </c>
      <c r="J28" s="43"/>
    </row>
    <row r="29" spans="2:10" s="29" customFormat="1" ht="30" customHeight="1" x14ac:dyDescent="0.3">
      <c r="B29" s="55"/>
      <c r="C29" s="63"/>
      <c r="D29" s="54"/>
      <c r="E29" s="54"/>
      <c r="F29" s="31" t="s">
        <v>68</v>
      </c>
      <c r="G29" s="66"/>
      <c r="H29" s="15" t="s">
        <v>14</v>
      </c>
      <c r="I29" s="41">
        <v>49500</v>
      </c>
      <c r="J29" s="43"/>
    </row>
    <row r="30" spans="2:10" s="28" customFormat="1" ht="24.75" customHeight="1" x14ac:dyDescent="0.3">
      <c r="B30" s="56"/>
      <c r="C30" s="24" t="s">
        <v>15</v>
      </c>
      <c r="D30" s="24"/>
      <c r="E30" s="24" t="s">
        <v>66</v>
      </c>
      <c r="F30" s="24"/>
      <c r="G30" s="24"/>
      <c r="H30" s="24"/>
      <c r="I30" s="30">
        <f>+SUM(I14:I29)</f>
        <v>1214500</v>
      </c>
      <c r="J30" s="30"/>
    </row>
    <row r="31" spans="2:10" s="32" customFormat="1" ht="30" customHeight="1" x14ac:dyDescent="0.3">
      <c r="B31" s="55" t="s">
        <v>20</v>
      </c>
      <c r="C31" s="46">
        <v>43105</v>
      </c>
      <c r="D31" s="48" t="str">
        <f t="shared" ref="D31:D36" si="1">+TEXT(C31,"aaaa")</f>
        <v>금요일</v>
      </c>
      <c r="E31" s="48" t="s">
        <v>21</v>
      </c>
      <c r="F31" s="51" t="s">
        <v>56</v>
      </c>
      <c r="G31" s="50" t="s">
        <v>50</v>
      </c>
      <c r="H31" s="15" t="s">
        <v>14</v>
      </c>
      <c r="I31" s="41">
        <v>185000</v>
      </c>
      <c r="J31" s="44"/>
    </row>
    <row r="32" spans="2:10" s="32" customFormat="1" ht="24.75" customHeight="1" x14ac:dyDescent="0.3">
      <c r="B32" s="55"/>
      <c r="C32" s="46">
        <v>43110</v>
      </c>
      <c r="D32" s="48" t="str">
        <f t="shared" si="1"/>
        <v>수요일</v>
      </c>
      <c r="E32" s="60" t="s">
        <v>69</v>
      </c>
      <c r="F32" s="49" t="s">
        <v>57</v>
      </c>
      <c r="G32" s="52" t="s">
        <v>62</v>
      </c>
      <c r="H32" s="15" t="s">
        <v>14</v>
      </c>
      <c r="I32" s="41">
        <v>35520</v>
      </c>
      <c r="J32" s="44"/>
    </row>
    <row r="33" spans="2:10" s="32" customFormat="1" ht="24.75" customHeight="1" x14ac:dyDescent="0.3">
      <c r="B33" s="55"/>
      <c r="C33" s="46">
        <v>43111</v>
      </c>
      <c r="D33" s="48" t="str">
        <f t="shared" si="1"/>
        <v>목요일</v>
      </c>
      <c r="E33" s="60"/>
      <c r="F33" s="49" t="s">
        <v>57</v>
      </c>
      <c r="G33" s="52"/>
      <c r="H33" s="15" t="s">
        <v>14</v>
      </c>
      <c r="I33" s="41">
        <v>12000</v>
      </c>
      <c r="J33" s="44"/>
    </row>
    <row r="34" spans="2:10" s="32" customFormat="1" ht="32.25" customHeight="1" x14ac:dyDescent="0.3">
      <c r="B34" s="55"/>
      <c r="C34" s="46">
        <v>43111</v>
      </c>
      <c r="D34" s="48" t="str">
        <f t="shared" si="1"/>
        <v>목요일</v>
      </c>
      <c r="E34" s="60"/>
      <c r="F34" s="49" t="s">
        <v>58</v>
      </c>
      <c r="G34" s="52"/>
      <c r="H34" s="15" t="s">
        <v>14</v>
      </c>
      <c r="I34" s="41">
        <v>84000</v>
      </c>
      <c r="J34" s="44"/>
    </row>
    <row r="35" spans="2:10" s="32" customFormat="1" ht="32.25" customHeight="1" x14ac:dyDescent="0.3">
      <c r="B35" s="55"/>
      <c r="C35" s="46">
        <v>43111</v>
      </c>
      <c r="D35" s="48" t="str">
        <f t="shared" si="1"/>
        <v>목요일</v>
      </c>
      <c r="E35" s="60"/>
      <c r="F35" s="50" t="s">
        <v>59</v>
      </c>
      <c r="G35" s="52"/>
      <c r="H35" s="15" t="s">
        <v>14</v>
      </c>
      <c r="I35" s="41">
        <v>34000</v>
      </c>
      <c r="J35" s="44"/>
    </row>
    <row r="36" spans="2:10" s="32" customFormat="1" ht="24.75" customHeight="1" x14ac:dyDescent="0.3">
      <c r="B36" s="55"/>
      <c r="C36" s="46">
        <v>43112</v>
      </c>
      <c r="D36" s="48" t="str">
        <f t="shared" si="1"/>
        <v>금요일</v>
      </c>
      <c r="E36" s="60"/>
      <c r="F36" s="50" t="s">
        <v>60</v>
      </c>
      <c r="G36" s="52"/>
      <c r="H36" s="15" t="s">
        <v>14</v>
      </c>
      <c r="I36" s="41">
        <v>555000</v>
      </c>
      <c r="J36" s="44"/>
    </row>
    <row r="37" spans="2:10" s="28" customFormat="1" ht="24.75" customHeight="1" x14ac:dyDescent="0.3">
      <c r="B37" s="56"/>
      <c r="C37" s="24" t="s">
        <v>15</v>
      </c>
      <c r="D37" s="24"/>
      <c r="E37" s="24" t="s">
        <v>61</v>
      </c>
      <c r="F37" s="24"/>
      <c r="G37" s="24"/>
      <c r="H37" s="24"/>
      <c r="I37" s="30">
        <f>+SUM(I31:I36)</f>
        <v>905520</v>
      </c>
      <c r="J37" s="34"/>
    </row>
    <row r="38" spans="2:10" s="28" customFormat="1" ht="24.75" customHeight="1" x14ac:dyDescent="0.3">
      <c r="B38" s="57" t="s">
        <v>6</v>
      </c>
      <c r="C38" s="39"/>
      <c r="D38" s="25"/>
      <c r="E38" s="21"/>
      <c r="F38" s="21"/>
      <c r="G38" s="21"/>
      <c r="H38" s="15"/>
      <c r="I38" s="33"/>
      <c r="J38" s="22"/>
    </row>
    <row r="39" spans="2:10" s="14" customFormat="1" ht="24.75" customHeight="1" thickBot="1" x14ac:dyDescent="0.35">
      <c r="B39" s="58"/>
      <c r="C39" s="26" t="s">
        <v>15</v>
      </c>
      <c r="D39" s="27"/>
      <c r="E39" s="26" t="s">
        <v>22</v>
      </c>
      <c r="F39" s="26"/>
      <c r="G39" s="26"/>
      <c r="H39" s="26"/>
      <c r="I39" s="35">
        <f>+I38</f>
        <v>0</v>
      </c>
      <c r="J39" s="23"/>
    </row>
    <row r="40" spans="2:10" x14ac:dyDescent="0.3">
      <c r="J40" s="13"/>
    </row>
  </sheetData>
  <mergeCells count="11">
    <mergeCell ref="G32:G36"/>
    <mergeCell ref="D21:D22"/>
    <mergeCell ref="B14:B30"/>
    <mergeCell ref="B31:B37"/>
    <mergeCell ref="B38:B39"/>
    <mergeCell ref="C21:C22"/>
    <mergeCell ref="E32:E36"/>
    <mergeCell ref="C27:C29"/>
    <mergeCell ref="D27:D29"/>
    <mergeCell ref="E28:E29"/>
    <mergeCell ref="G28:G29"/>
  </mergeCells>
  <phoneticPr fontId="1" type="noConversion"/>
  <pageMargins left="0.78740157480314965" right="0.19685039370078741" top="0.74803149606299213" bottom="0.74803149606299213" header="0.31496062992125984" footer="0.31496062992125984"/>
  <pageSetup paperSize="9" scale="4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상임감사</vt:lpstr>
      <vt:lpstr>상임감사!Print_Area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UNIST</cp:lastModifiedBy>
  <cp:lastPrinted>2018-02-01T05:28:03Z</cp:lastPrinted>
  <dcterms:created xsi:type="dcterms:W3CDTF">2014-06-16T06:23:11Z</dcterms:created>
  <dcterms:modified xsi:type="dcterms:W3CDTF">2018-02-12T06:45:06Z</dcterms:modified>
</cp:coreProperties>
</file>