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90" windowWidth="21690" windowHeight="11895" activeTab="14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  <sheet name="1709" sheetId="8" r:id="rId8"/>
    <sheet name="1710" sheetId="9" r:id="rId9"/>
    <sheet name="1711" sheetId="10" r:id="rId10"/>
    <sheet name="1712" sheetId="11" r:id="rId11"/>
    <sheet name="1801" sheetId="12" r:id="rId12"/>
    <sheet name="1802" sheetId="13" r:id="rId13"/>
    <sheet name="1803" sheetId="14" r:id="rId14"/>
    <sheet name="1804" sheetId="15" r:id="rId15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  <definedName name="_xlnm.Print_Area" localSheetId="7">'1709'!$A$1:$H$28</definedName>
    <definedName name="_xlnm.Print_Area" localSheetId="8">'1710'!$A$1:$H$28</definedName>
    <definedName name="_xlnm.Print_Area" localSheetId="9">'1711'!$A$1:$H$28</definedName>
    <definedName name="_xlnm.Print_Area" localSheetId="10">'1712'!$A$1:$H$28</definedName>
    <definedName name="_xlnm.Print_Area" localSheetId="11">'1801'!$A$1:$H$29</definedName>
    <definedName name="_xlnm.Print_Area" localSheetId="12">'1802'!$A$1:$H$29</definedName>
    <definedName name="_xlnm.Print_Area" localSheetId="13">'1803'!$A$1:$H$29</definedName>
    <definedName name="_xlnm.Print_Area" localSheetId="14">'1804'!$A$1:$H$29</definedName>
  </definedNames>
  <calcPr calcId="125725"/>
</workbook>
</file>

<file path=xl/calcChain.xml><?xml version="1.0" encoding="utf-8"?>
<calcChain xmlns="http://schemas.openxmlformats.org/spreadsheetml/2006/main">
  <c r="H29" i="15"/>
  <c r="C8" s="1"/>
  <c r="H27"/>
  <c r="H25"/>
  <c r="C7"/>
  <c r="H29" i="14"/>
  <c r="C8" s="1"/>
  <c r="H27"/>
  <c r="H25"/>
  <c r="C6" s="1"/>
  <c r="C7"/>
  <c r="H29" i="13"/>
  <c r="C8" s="1"/>
  <c r="H27"/>
  <c r="H25"/>
  <c r="C6" s="1"/>
  <c r="C7"/>
  <c r="H25" i="12"/>
  <c r="C6" s="1"/>
  <c r="H29"/>
  <c r="H27"/>
  <c r="C7" s="1"/>
  <c r="C8"/>
  <c r="H28" i="11"/>
  <c r="H26"/>
  <c r="H24"/>
  <c r="C6" s="1"/>
  <c r="C8"/>
  <c r="C7"/>
  <c r="H28" i="10"/>
  <c r="C8" s="1"/>
  <c r="H26"/>
  <c r="H24"/>
  <c r="C6" s="1"/>
  <c r="H28" i="9"/>
  <c r="H26"/>
  <c r="H24"/>
  <c r="C6" s="1"/>
  <c r="C8"/>
  <c r="H28" i="8"/>
  <c r="C8" s="1"/>
  <c r="H26"/>
  <c r="H24"/>
  <c r="C6" s="1"/>
  <c r="C7"/>
  <c r="C5" i="15" l="1"/>
  <c r="C6"/>
  <c r="C5" i="14"/>
  <c r="C5" i="13"/>
  <c r="C5" i="12"/>
  <c r="C5" i="11"/>
  <c r="C5" i="10"/>
  <c r="C7"/>
  <c r="C5" i="9"/>
  <c r="C7"/>
  <c r="C5" i="8"/>
  <c r="H28" i="7" l="1"/>
  <c r="H26"/>
  <c r="C7" s="1"/>
  <c r="H24"/>
  <c r="C5" s="1"/>
  <c r="C8"/>
  <c r="H28" i="6"/>
  <c r="H26"/>
  <c r="H24"/>
  <c r="C6" s="1"/>
  <c r="C8"/>
  <c r="H28" i="5"/>
  <c r="C8" s="1"/>
  <c r="H26"/>
  <c r="H24"/>
  <c r="C6" s="1"/>
  <c r="C7"/>
  <c r="H28" i="4"/>
  <c r="H26"/>
  <c r="H24"/>
  <c r="C6" s="1"/>
  <c r="C8"/>
  <c r="C7"/>
  <c r="H28" i="3"/>
  <c r="H26"/>
  <c r="C7" s="1"/>
  <c r="H24"/>
  <c r="C6" s="1"/>
  <c r="C8"/>
  <c r="H24" i="2"/>
  <c r="C6" i="7" l="1"/>
  <c r="C5" i="6"/>
  <c r="C7"/>
  <c r="C5" i="5"/>
  <c r="C5" i="4"/>
  <c r="C5" i="3"/>
  <c r="H28" i="2"/>
  <c r="C8" s="1"/>
  <c r="H26"/>
  <c r="C5"/>
  <c r="C7"/>
  <c r="H23" i="1"/>
  <c r="C8" s="1"/>
  <c r="H21"/>
  <c r="H19"/>
  <c r="C6" s="1"/>
  <c r="C7"/>
  <c r="C6" i="2" l="1"/>
  <c r="C5" i="1"/>
</calcChain>
</file>

<file path=xl/sharedStrings.xml><?xml version="1.0" encoding="utf-8"?>
<sst xmlns="http://schemas.openxmlformats.org/spreadsheetml/2006/main" count="1301" uniqueCount="395">
  <si>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</si>
  <si>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</si>
  <si>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</si>
  <si>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</si>
  <si>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</si>
  <si>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</si>
  <si>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</si>
  <si>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</si>
  <si>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</si>
  <si>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</si>
  <si>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</si>
  <si>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</si>
  <si>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</si>
  <si>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</si>
  <si>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</si>
  <si>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</si>
  <si>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</si>
  <si>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</si>
  <si>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</si>
  <si>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</si>
  <si>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</si>
  <si>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</si>
  <si>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</si>
  <si>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</si>
  <si>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</si>
  <si>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</si>
  <si>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</si>
  <si>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</si>
  <si>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</si>
  <si>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</si>
  <si>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</si>
  <si>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</si>
  <si>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</si>
  <si>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</si>
  <si>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</si>
  <si>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</si>
  <si>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</si>
  <si>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</si>
  <si>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</si>
  <si>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</si>
  <si>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</si>
  <si>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</si>
  <si>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</si>
  <si>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</si>
  <si>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</si>
  <si>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</si>
  <si>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</si>
  <si>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</si>
  <si>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</si>
  <si>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</si>
  <si>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</si>
  <si>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</si>
  <si>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</si>
  <si>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</si>
  <si>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</si>
  <si>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</si>
  <si>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</si>
  <si>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</si>
  <si>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</si>
  <si>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</si>
  <si>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</si>
  <si>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</si>
  <si>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</si>
  <si>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</si>
  <si>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</si>
  <si>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</si>
  <si>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</si>
  <si>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</si>
  <si>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</si>
  <si>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</si>
  <si>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</si>
  <si>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</si>
  <si>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</si>
  <si>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</si>
  <si>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</si>
  <si>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</si>
  <si>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</si>
  <si>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</si>
  <si>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</si>
  <si>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</si>
  <si>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</si>
  <si>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</si>
  <si>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</si>
  <si>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</si>
  <si>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</si>
  <si>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</si>
  <si>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</si>
  <si>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</si>
  <si>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</si>
  <si>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</si>
  <si>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</si>
  <si>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</si>
  <si>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</si>
  <si>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</si>
  <si>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</si>
  <si>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</si>
  <si>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</si>
  <si>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</si>
  <si>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</si>
  <si>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</si>
  <si>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</si>
  <si>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</si>
  <si>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</si>
  <si>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</si>
  <si>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</si>
  <si>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</si>
  <si>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</si>
  <si>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</si>
  <si>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</si>
  <si>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</si>
  <si>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</si>
  <si>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</si>
  <si>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</si>
  <si>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</si>
  <si>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</si>
  <si>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</si>
  <si>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</si>
  <si>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</si>
  <si>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</si>
  <si>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</si>
  <si>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</si>
  <si>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</si>
  <si>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</si>
  <si>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</si>
  <si>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</si>
  <si>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</si>
  <si>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</si>
  <si>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</si>
  <si>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</si>
  <si>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</si>
  <si>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</si>
  <si>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</si>
  <si>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</si>
  <si>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</si>
  <si>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</si>
  <si>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</si>
  <si>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</si>
  <si>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</si>
  <si>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</si>
  <si>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</si>
  <si>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</si>
  <si>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</si>
  <si>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</si>
  <si>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</si>
  <si>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</si>
  <si>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</si>
  <si>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</si>
  <si>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</si>
  <si>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</si>
  <si>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</si>
  <si>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</si>
  <si>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</si>
  <si>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</si>
  <si>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</si>
  <si>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</si>
  <si>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</si>
  <si>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</si>
  <si>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</si>
  <si>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</si>
  <si>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</si>
  <si>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</si>
  <si>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</si>
  <si>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</si>
  <si>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</si>
  <si>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</si>
  <si>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</si>
  <si>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</si>
  <si>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</si>
  <si>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</si>
  <si>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</si>
  <si>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</si>
  <si>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</si>
  <si>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</si>
  <si>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</si>
  <si>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</si>
  <si>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</si>
  <si>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</si>
  <si>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</si>
  <si>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</si>
  <si>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</si>
  <si>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</si>
  <si>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</si>
  <si>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</si>
  <si>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</si>
  <si>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</si>
  <si>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</si>
  <si>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</si>
  <si>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</si>
  <si>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</si>
  <si>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</si>
  <si>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</si>
  <si>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</si>
  <si>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</si>
  <si>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</si>
  <si>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</si>
  <si>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</si>
  <si>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</si>
  <si>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</si>
  <si>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</si>
  <si>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</si>
  <si>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</si>
  <si>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</si>
  <si>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</si>
  <si>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</si>
  <si>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</si>
  <si>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</si>
  <si>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</si>
  <si>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</si>
  <si>
    <t>2017년도 09월 업무추진비 사용내역 (교무처장)</t>
    <phoneticPr fontId="2" type="noConversion"/>
  </si>
  <si>
    <t>월요일</t>
    <phoneticPr fontId="2" type="noConversion"/>
  </si>
  <si>
    <t>해외 공동연구 협의</t>
    <phoneticPr fontId="2" type="noConversion"/>
  </si>
  <si>
    <t>불타는 갈매기</t>
    <phoneticPr fontId="2" type="noConversion"/>
  </si>
  <si>
    <t>김태성 외 6명</t>
    <phoneticPr fontId="2" type="noConversion"/>
  </si>
  <si>
    <t>화요일</t>
  </si>
  <si>
    <t>수요일</t>
  </si>
  <si>
    <t>대형과제 기획회의</t>
    <phoneticPr fontId="2" type="noConversion"/>
  </si>
  <si>
    <t>김태성 외 3명</t>
    <phoneticPr fontId="2" type="noConversion"/>
  </si>
  <si>
    <t>T.G.I.</t>
    <phoneticPr fontId="2" type="noConversion"/>
  </si>
  <si>
    <t>김태성 외 4명</t>
    <phoneticPr fontId="2" type="noConversion"/>
  </si>
  <si>
    <t>목요일</t>
  </si>
  <si>
    <t>김태성 외 5명</t>
    <phoneticPr fontId="2" type="noConversion"/>
  </si>
  <si>
    <t>산학중점 교원채용 회의</t>
    <phoneticPr fontId="2" type="noConversion"/>
  </si>
  <si>
    <t>화요일</t>
    <phoneticPr fontId="2" type="noConversion"/>
  </si>
  <si>
    <t>금요일</t>
    <phoneticPr fontId="2" type="noConversion"/>
  </si>
  <si>
    <t>토담청국장</t>
    <phoneticPr fontId="2" type="noConversion"/>
  </si>
  <si>
    <t>김태성 외 7명</t>
    <phoneticPr fontId="2" type="noConversion"/>
  </si>
  <si>
    <t>대형과제 기획회의</t>
    <phoneticPr fontId="2" type="noConversion"/>
  </si>
  <si>
    <t>학사 ERP 개선회의</t>
    <phoneticPr fontId="2" type="noConversion"/>
  </si>
  <si>
    <t>교원업무 간담회</t>
    <phoneticPr fontId="2" type="noConversion"/>
  </si>
  <si>
    <t>2017년도 10월 업무추진비 사용내역 (교무처장)</t>
    <phoneticPr fontId="2" type="noConversion"/>
  </si>
  <si>
    <t>화요일</t>
    <phoneticPr fontId="2" type="noConversion"/>
  </si>
  <si>
    <t>교원간담회의</t>
    <phoneticPr fontId="2" type="noConversion"/>
  </si>
  <si>
    <t>김태성 외 2명</t>
    <phoneticPr fontId="2" type="noConversion"/>
  </si>
  <si>
    <t>월요일</t>
    <phoneticPr fontId="2" type="noConversion"/>
  </si>
  <si>
    <t>유니스트 교육모델 수립회의</t>
    <phoneticPr fontId="2" type="noConversion"/>
  </si>
  <si>
    <t>성미식당</t>
    <phoneticPr fontId="2" type="noConversion"/>
  </si>
  <si>
    <t>김태성 외 6명</t>
    <phoneticPr fontId="2" type="noConversion"/>
  </si>
  <si>
    <t>김태성 외 7명</t>
    <phoneticPr fontId="2" type="noConversion"/>
  </si>
  <si>
    <t>수요일</t>
    <phoneticPr fontId="2" type="noConversion"/>
  </si>
  <si>
    <t>유니스트 교원채용안내</t>
    <phoneticPr fontId="2" type="noConversion"/>
  </si>
  <si>
    <t>CHURCHILL PUB</t>
    <phoneticPr fontId="2" type="noConversion"/>
  </si>
  <si>
    <t>MOOC 콘텐츠 제작회의</t>
    <phoneticPr fontId="2" type="noConversion"/>
  </si>
  <si>
    <t>만복갈비</t>
    <phoneticPr fontId="2" type="noConversion"/>
  </si>
  <si>
    <t>김태성 외 4명</t>
    <phoneticPr fontId="2" type="noConversion"/>
  </si>
  <si>
    <t>2017년도 11월 업무추진비 사용내역 (교무처장)</t>
    <phoneticPr fontId="2" type="noConversion"/>
  </si>
  <si>
    <t>월요일</t>
    <phoneticPr fontId="2" type="noConversion"/>
  </si>
  <si>
    <t>교원 개별면담 진행</t>
    <phoneticPr fontId="2" type="noConversion"/>
  </si>
  <si>
    <t>나해돌솥밥</t>
    <phoneticPr fontId="2" type="noConversion"/>
  </si>
  <si>
    <t>김태성 외 1명</t>
    <phoneticPr fontId="2" type="noConversion"/>
  </si>
  <si>
    <t>목요일</t>
    <phoneticPr fontId="2" type="noConversion"/>
  </si>
  <si>
    <t>수요일</t>
    <phoneticPr fontId="2" type="noConversion"/>
  </si>
  <si>
    <t>이디야커피</t>
    <phoneticPr fontId="2" type="noConversion"/>
  </si>
  <si>
    <t>교원간담회의 및 과제기획전략 논의</t>
    <phoneticPr fontId="2" type="noConversion"/>
  </si>
  <si>
    <t>김태성 외 5명</t>
    <phoneticPr fontId="2" type="noConversion"/>
  </si>
  <si>
    <t>MOOC 컨텐츠 공동개발 협의</t>
    <phoneticPr fontId="2" type="noConversion"/>
  </si>
  <si>
    <t>만리장성</t>
    <phoneticPr fontId="2" type="noConversion"/>
  </si>
  <si>
    <t>김태성 외 3명</t>
    <phoneticPr fontId="2" type="noConversion"/>
  </si>
  <si>
    <t>교원 개별면담 진행</t>
    <phoneticPr fontId="2" type="noConversion"/>
  </si>
  <si>
    <t>교원간담회의 및 기획협의</t>
    <phoneticPr fontId="2" type="noConversion"/>
  </si>
  <si>
    <t>2017년도 12월 업무추진비 사용내역 (교무처장)</t>
    <phoneticPr fontId="2" type="noConversion"/>
  </si>
  <si>
    <t>화요일</t>
    <phoneticPr fontId="2" type="noConversion"/>
  </si>
  <si>
    <t>교원 간담 회의</t>
    <phoneticPr fontId="2" type="noConversion"/>
  </si>
  <si>
    <t>김태성 외 2명</t>
    <phoneticPr fontId="2" type="noConversion"/>
  </si>
  <si>
    <t>금요일</t>
    <phoneticPr fontId="2" type="noConversion"/>
  </si>
  <si>
    <t>김태성 외 6명</t>
    <phoneticPr fontId="2" type="noConversion"/>
  </si>
  <si>
    <t>교무처 신규채용 업무협의</t>
    <phoneticPr fontId="2" type="noConversion"/>
  </si>
  <si>
    <t>김태성 외 3명</t>
    <phoneticPr fontId="2" type="noConversion"/>
  </si>
  <si>
    <t>본도시락</t>
    <phoneticPr fontId="2" type="noConversion"/>
  </si>
  <si>
    <t>월요일</t>
    <phoneticPr fontId="2" type="noConversion"/>
  </si>
  <si>
    <t>교원 인사 관련 간담회의</t>
    <phoneticPr fontId="2" type="noConversion"/>
  </si>
  <si>
    <t>몽중해아구찜</t>
    <phoneticPr fontId="2" type="noConversion"/>
  </si>
  <si>
    <t>교원 인사업무 간담회</t>
    <phoneticPr fontId="2" type="noConversion"/>
  </si>
  <si>
    <t>팔문어집</t>
    <phoneticPr fontId="2" type="noConversion"/>
  </si>
  <si>
    <t>교원 간담 회의</t>
    <phoneticPr fontId="2" type="noConversion"/>
  </si>
  <si>
    <t>학위논문심사 프로세서 검토회의</t>
    <phoneticPr fontId="2" type="noConversion"/>
  </si>
  <si>
    <t>아워홈울산과기원점</t>
    <phoneticPr fontId="2" type="noConversion"/>
  </si>
  <si>
    <t>다이꼬지</t>
    <phoneticPr fontId="2" type="noConversion"/>
  </si>
  <si>
    <t>전문연 운영방안 논의</t>
    <phoneticPr fontId="2" type="noConversion"/>
  </si>
  <si>
    <t>목요일</t>
    <phoneticPr fontId="2" type="noConversion"/>
  </si>
  <si>
    <t>김태성 외 6명</t>
    <phoneticPr fontId="2" type="noConversion"/>
  </si>
  <si>
    <t>젊은감자</t>
    <phoneticPr fontId="2" type="noConversion"/>
  </si>
  <si>
    <t>김태성 외 3명</t>
    <phoneticPr fontId="2" type="noConversion"/>
  </si>
  <si>
    <t>교수간담회의</t>
    <phoneticPr fontId="2" type="noConversion"/>
  </si>
  <si>
    <t>교수 간담 회의</t>
    <phoneticPr fontId="2" type="noConversion"/>
  </si>
  <si>
    <t>교수 간담 회의</t>
    <phoneticPr fontId="2" type="noConversion"/>
  </si>
  <si>
    <t>2018년도 1월 업무추진비 사용내역 (교무처장)</t>
    <phoneticPr fontId="2" type="noConversion"/>
  </si>
  <si>
    <t>우수과제재원 사업협의</t>
    <phoneticPr fontId="2" type="noConversion"/>
  </si>
  <si>
    <t>김태성 외 1명</t>
    <phoneticPr fontId="2" type="noConversion"/>
  </si>
  <si>
    <t>장수촌돼지국밥</t>
    <phoneticPr fontId="2" type="noConversion"/>
  </si>
  <si>
    <t>교원채용 프로세서 협의</t>
    <phoneticPr fontId="2" type="noConversion"/>
  </si>
  <si>
    <t>정나루</t>
    <phoneticPr fontId="2" type="noConversion"/>
  </si>
  <si>
    <t>김태성 외 4명</t>
    <phoneticPr fontId="2" type="noConversion"/>
  </si>
  <si>
    <t>교수협의회 구성 간담회의</t>
    <phoneticPr fontId="2" type="noConversion"/>
  </si>
  <si>
    <t>김태성 외 2명</t>
    <phoneticPr fontId="2" type="noConversion"/>
  </si>
  <si>
    <t>교원 간담 회의</t>
    <phoneticPr fontId="2" type="noConversion"/>
  </si>
  <si>
    <t>학사체계조정 면담회의</t>
    <phoneticPr fontId="2" type="noConversion"/>
  </si>
  <si>
    <t>교무팀 간담회</t>
    <phoneticPr fontId="2" type="noConversion"/>
  </si>
  <si>
    <t>라라코스트</t>
    <phoneticPr fontId="2" type="noConversion"/>
  </si>
  <si>
    <t>교무프로세서 개정관련 간담회의</t>
    <phoneticPr fontId="2" type="noConversion"/>
  </si>
  <si>
    <t>김태성 외 5명</t>
    <phoneticPr fontId="2" type="noConversion"/>
  </si>
  <si>
    <t>향수</t>
    <phoneticPr fontId="2" type="noConversion"/>
  </si>
  <si>
    <t>교원인사절차 개선회의</t>
    <phoneticPr fontId="2" type="noConversion"/>
  </si>
  <si>
    <t>김태성 외 7명</t>
    <phoneticPr fontId="2" type="noConversion"/>
  </si>
  <si>
    <t>과제기획 및 전략회의</t>
    <phoneticPr fontId="2" type="noConversion"/>
  </si>
  <si>
    <t>도동산방</t>
    <phoneticPr fontId="2" type="noConversion"/>
  </si>
  <si>
    <t>커피피렌체</t>
    <phoneticPr fontId="2" type="noConversion"/>
  </si>
  <si>
    <t>교원 간담 회의</t>
    <phoneticPr fontId="2" type="noConversion"/>
  </si>
  <si>
    <t>교원 간담 회의</t>
    <phoneticPr fontId="2" type="noConversion"/>
  </si>
  <si>
    <t>장수촌돼지국밥</t>
    <phoneticPr fontId="2" type="noConversion"/>
  </si>
  <si>
    <t>김태성 외 3명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</si>
  <si>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</si>
  <si>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</si>
  <si>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</si>
  <si>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수요일</t>
    <phoneticPr fontId="2" type="noConversion"/>
  </si>
  <si>
    <t>월요일</t>
    <phoneticPr fontId="2" type="noConversion"/>
  </si>
  <si>
    <t>2018년도 2월 업무추진비 사용내역 (교무처장)</t>
    <phoneticPr fontId="2" type="noConversion"/>
  </si>
  <si>
    <t>김태성 외 6명</t>
  </si>
  <si>
    <t>목요일</t>
    <phoneticPr fontId="2" type="noConversion"/>
  </si>
  <si>
    <t>과제수행 워크샵 사전모임</t>
    <phoneticPr fontId="2" type="noConversion"/>
  </si>
  <si>
    <t>아워홈</t>
    <phoneticPr fontId="2" type="noConversion"/>
  </si>
  <si>
    <t>김태성 외 9명</t>
    <phoneticPr fontId="2" type="noConversion"/>
  </si>
  <si>
    <t>김태성 외 3명</t>
    <phoneticPr fontId="2" type="noConversion"/>
  </si>
  <si>
    <t>화요일</t>
    <phoneticPr fontId="2" type="noConversion"/>
  </si>
  <si>
    <t>김태성 외 2명</t>
    <phoneticPr fontId="2" type="noConversion"/>
  </si>
  <si>
    <t>학위수여 및 입학식 협의</t>
    <phoneticPr fontId="2" type="noConversion"/>
  </si>
  <si>
    <t>교원채용안 간담회의</t>
    <phoneticPr fontId="2" type="noConversion"/>
  </si>
  <si>
    <t>시장횟집</t>
    <phoneticPr fontId="2" type="noConversion"/>
  </si>
  <si>
    <t>AI 교육학사 및 관현 인프라구축 회의</t>
    <phoneticPr fontId="2" type="noConversion"/>
  </si>
  <si>
    <t>김태성 외 6명</t>
    <phoneticPr fontId="2" type="noConversion"/>
  </si>
  <si>
    <t>빕스</t>
    <phoneticPr fontId="2" type="noConversion"/>
  </si>
  <si>
    <t>학사업무 효율화 회의</t>
    <phoneticPr fontId="2" type="noConversion"/>
  </si>
  <si>
    <t>월요일</t>
    <phoneticPr fontId="2" type="noConversion"/>
  </si>
  <si>
    <t>신임교원 간담회의</t>
    <phoneticPr fontId="2" type="noConversion"/>
  </si>
  <si>
    <t>이디야</t>
    <phoneticPr fontId="2" type="noConversion"/>
  </si>
  <si>
    <t>금요일</t>
    <phoneticPr fontId="2" type="noConversion"/>
  </si>
  <si>
    <t>클램</t>
    <phoneticPr fontId="2" type="noConversion"/>
  </si>
  <si>
    <t>김태성 외 7명</t>
    <phoneticPr fontId="2" type="noConversion"/>
  </si>
  <si>
    <t>교무처 행정혁신 효율화 안건 회의</t>
    <phoneticPr fontId="2" type="noConversion"/>
  </si>
  <si>
    <t>교원 간담회의(평가,인사)</t>
    <phoneticPr fontId="2" type="noConversion"/>
  </si>
  <si>
    <t>언양기와집불고기</t>
    <phoneticPr fontId="2" type="noConversion"/>
  </si>
  <si>
    <t>김태성 외 2명</t>
    <phoneticPr fontId="2" type="noConversion"/>
  </si>
  <si>
    <t>스시곤</t>
    <phoneticPr fontId="2" type="noConversion"/>
  </si>
  <si>
    <t>원할머니보쌈</t>
    <phoneticPr fontId="2" type="noConversion"/>
  </si>
  <si>
    <t>교무팀 간담회</t>
    <phoneticPr fontId="2" type="noConversion"/>
  </si>
  <si>
    <t>공동연구 수행협의</t>
    <phoneticPr fontId="2" type="noConversion"/>
  </si>
  <si>
    <t>2018년도 3월 업무추진비 사용내역 (교무처장)</t>
    <phoneticPr fontId="2" type="noConversion"/>
  </si>
  <si>
    <t>금요일</t>
    <phoneticPr fontId="2" type="noConversion"/>
  </si>
  <si>
    <t>월요일</t>
    <phoneticPr fontId="2" type="noConversion"/>
  </si>
  <si>
    <t>수요일</t>
    <phoneticPr fontId="2" type="noConversion"/>
  </si>
  <si>
    <t>1건</t>
    <phoneticPr fontId="2" type="noConversion"/>
  </si>
  <si>
    <t>플로라</t>
    <phoneticPr fontId="2" type="noConversion"/>
  </si>
  <si>
    <t xml:space="preserve">카드 </t>
    <phoneticPr fontId="2" type="noConversion"/>
  </si>
  <si>
    <t>축하화환</t>
    <phoneticPr fontId="2" type="noConversion"/>
  </si>
  <si>
    <t>김태성</t>
    <phoneticPr fontId="2" type="noConversion"/>
  </si>
  <si>
    <t>RIST 리크루팅 지원회의</t>
    <phoneticPr fontId="2" type="noConversion"/>
  </si>
  <si>
    <t>김태성 외 2명</t>
    <phoneticPr fontId="2" type="noConversion"/>
  </si>
  <si>
    <t>신임교원채용 논의</t>
    <phoneticPr fontId="2" type="noConversion"/>
  </si>
  <si>
    <t>김태성 외 5명</t>
    <phoneticPr fontId="2" type="noConversion"/>
  </si>
  <si>
    <t>산학협력 교원채용 협의</t>
    <phoneticPr fontId="2" type="noConversion"/>
  </si>
  <si>
    <t>만리장성</t>
    <phoneticPr fontId="2" type="noConversion"/>
  </si>
  <si>
    <t>교무팀 업무간담 회의</t>
    <phoneticPr fontId="2" type="noConversion"/>
  </si>
  <si>
    <t>김태성 외 9명</t>
    <phoneticPr fontId="2" type="noConversion"/>
  </si>
  <si>
    <t>진송추어탕</t>
    <phoneticPr fontId="2" type="noConversion"/>
  </si>
  <si>
    <t>CTL 업무협의</t>
    <phoneticPr fontId="2" type="noConversion"/>
  </si>
  <si>
    <t>김태성 외 7명</t>
    <phoneticPr fontId="2" type="noConversion"/>
  </si>
  <si>
    <t>김태성 외 10명</t>
    <phoneticPr fontId="2" type="noConversion"/>
  </si>
  <si>
    <t>CTL 업무추진계획 수립</t>
    <phoneticPr fontId="2" type="noConversion"/>
  </si>
  <si>
    <t>디셈버9</t>
    <phoneticPr fontId="2" type="noConversion"/>
  </si>
  <si>
    <t>구빙담</t>
    <phoneticPr fontId="2" type="noConversion"/>
  </si>
  <si>
    <t>unist 교육비젼 구체화 계획수립 회의</t>
    <phoneticPr fontId="2" type="noConversion"/>
  </si>
  <si>
    <t>2018년도 4월 업무추진비 사용내역 (교무처장)</t>
    <phoneticPr fontId="2" type="noConversion"/>
  </si>
  <si>
    <t>0건</t>
    <phoneticPr fontId="2" type="noConversion"/>
  </si>
  <si>
    <t>-</t>
    <phoneticPr fontId="2" type="noConversion"/>
  </si>
  <si>
    <t>화요일</t>
    <phoneticPr fontId="2" type="noConversion"/>
  </si>
  <si>
    <t>목요일</t>
    <phoneticPr fontId="2" type="noConversion"/>
  </si>
  <si>
    <t>월요일</t>
    <phoneticPr fontId="2" type="noConversion"/>
  </si>
  <si>
    <t>수요일</t>
    <phoneticPr fontId="2" type="noConversion"/>
  </si>
  <si>
    <t>교육과정 개편 업무추진 회의</t>
    <phoneticPr fontId="2" type="noConversion"/>
  </si>
  <si>
    <t>김태성 외 10명</t>
    <phoneticPr fontId="2" type="noConversion"/>
  </si>
  <si>
    <t>아라커피</t>
    <phoneticPr fontId="2" type="noConversion"/>
  </si>
  <si>
    <t>김태성 외 8명</t>
    <phoneticPr fontId="2" type="noConversion"/>
  </si>
  <si>
    <t>본향</t>
    <phoneticPr fontId="2" type="noConversion"/>
  </si>
  <si>
    <t>김태성 외 4명</t>
    <phoneticPr fontId="2" type="noConversion"/>
  </si>
  <si>
    <t>교무처 행정혁신 회의</t>
    <phoneticPr fontId="2" type="noConversion"/>
  </si>
  <si>
    <t>김태성 외 9명</t>
    <phoneticPr fontId="2" type="noConversion"/>
  </si>
  <si>
    <t>김태성 외 3명</t>
    <phoneticPr fontId="2" type="noConversion"/>
  </si>
  <si>
    <t>김태성 외 6명</t>
    <phoneticPr fontId="2" type="noConversion"/>
  </si>
  <si>
    <t>김태성 외 1명</t>
    <phoneticPr fontId="2" type="noConversion"/>
  </si>
  <si>
    <t>대형과제도출 기획회의</t>
    <phoneticPr fontId="2" type="noConversion"/>
  </si>
  <si>
    <t>김태성 외 13명</t>
    <phoneticPr fontId="2" type="noConversion"/>
  </si>
  <si>
    <t>멤스 심포지엄 개최장소 논의</t>
    <phoneticPr fontId="2" type="noConversion"/>
  </si>
  <si>
    <t>교원 간담회의</t>
    <phoneticPr fontId="2" type="noConversion"/>
  </si>
  <si>
    <t>김태성 외 6명</t>
    <phoneticPr fontId="2" type="noConversion"/>
  </si>
  <si>
    <t>우수교원 채용관련 업무협의</t>
    <phoneticPr fontId="2" type="noConversion"/>
  </si>
  <si>
    <t>기초과목 이관 간담회의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</si>
</sst>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&quot;건&quot;"/>
    <numFmt numFmtId="177" formatCode="mm&quot;월&quot;\ dd&quot;일&quot;"/>
  </numFmts>
  <fonts count="10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93" t="s">
        <v>11</v>
      </c>
      <c r="D11" s="94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86" t="s">
        <v>16</v>
      </c>
      <c r="B12" s="22" t="s">
        <v>25</v>
      </c>
      <c r="C12" s="96" t="s">
        <v>28</v>
      </c>
      <c r="D12" s="97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>
      <c r="A13" s="95"/>
      <c r="B13" s="27" t="s">
        <v>27</v>
      </c>
      <c r="C13" s="96" t="s">
        <v>35</v>
      </c>
      <c r="D13" s="97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>
      <c r="A14" s="95"/>
      <c r="B14" s="27" t="s">
        <v>36</v>
      </c>
      <c r="C14" s="96" t="s">
        <v>38</v>
      </c>
      <c r="D14" s="97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>
      <c r="A15" s="95"/>
      <c r="B15" s="27" t="s">
        <v>26</v>
      </c>
      <c r="C15" s="96" t="s">
        <v>34</v>
      </c>
      <c r="D15" s="97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>
      <c r="A16" s="95"/>
      <c r="B16" s="19"/>
      <c r="C16" s="96"/>
      <c r="D16" s="97"/>
      <c r="E16" s="20"/>
      <c r="F16" s="20" t="s">
        <v>31</v>
      </c>
      <c r="G16" s="20" t="s">
        <v>17</v>
      </c>
      <c r="H16" s="21"/>
    </row>
    <row r="17" spans="1:8" ht="24.95" hidden="1" customHeight="1">
      <c r="A17" s="95"/>
      <c r="B17" s="19"/>
      <c r="C17" s="96"/>
      <c r="D17" s="97"/>
      <c r="E17" s="20"/>
      <c r="F17" s="20" t="s">
        <v>31</v>
      </c>
      <c r="G17" s="20" t="s">
        <v>17</v>
      </c>
      <c r="H17" s="21"/>
    </row>
    <row r="18" spans="1:8" ht="24.95" hidden="1" customHeight="1">
      <c r="A18" s="95"/>
      <c r="B18" s="22"/>
      <c r="C18" s="96"/>
      <c r="D18" s="97"/>
      <c r="E18" s="23"/>
      <c r="F18" s="23" t="s">
        <v>31</v>
      </c>
      <c r="G18" s="20" t="s">
        <v>17</v>
      </c>
      <c r="H18" s="21"/>
    </row>
    <row r="19" spans="1:8" ht="24.95" customHeight="1">
      <c r="A19" s="87"/>
      <c r="B19" s="24" t="s">
        <v>18</v>
      </c>
      <c r="C19" s="98">
        <v>4</v>
      </c>
      <c r="D19" s="99"/>
      <c r="E19" s="99"/>
      <c r="F19" s="99"/>
      <c r="G19" s="100"/>
      <c r="H19" s="25">
        <f>SUM(H12:H18)</f>
        <v>183196</v>
      </c>
    </row>
    <row r="20" spans="1:8" ht="24.95" customHeight="1">
      <c r="A20" s="86" t="s">
        <v>19</v>
      </c>
      <c r="B20" s="20" t="s">
        <v>20</v>
      </c>
      <c r="C20" s="88" t="s">
        <v>20</v>
      </c>
      <c r="D20" s="89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>
      <c r="A21" s="87"/>
      <c r="B21" s="24" t="s">
        <v>18</v>
      </c>
      <c r="C21" s="90" t="s">
        <v>21</v>
      </c>
      <c r="D21" s="91"/>
      <c r="E21" s="91"/>
      <c r="F21" s="91"/>
      <c r="G21" s="92"/>
      <c r="H21" s="25">
        <f>SUM(H20)</f>
        <v>0</v>
      </c>
    </row>
    <row r="22" spans="1:8" ht="24.95" customHeight="1">
      <c r="A22" s="86" t="s">
        <v>22</v>
      </c>
      <c r="B22" s="20" t="s">
        <v>20</v>
      </c>
      <c r="C22" s="88" t="s">
        <v>20</v>
      </c>
      <c r="D22" s="89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87"/>
      <c r="B23" s="24" t="s">
        <v>23</v>
      </c>
      <c r="C23" s="90" t="s">
        <v>21</v>
      </c>
      <c r="D23" s="91"/>
      <c r="E23" s="91"/>
      <c r="F23" s="91"/>
      <c r="G23" s="92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341000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341000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0" t="s">
        <v>154</v>
      </c>
      <c r="D11" s="50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43045</v>
      </c>
      <c r="C12" s="51" t="s">
        <v>245</v>
      </c>
      <c r="D12" s="51" t="s">
        <v>257</v>
      </c>
      <c r="E12" s="20" t="s">
        <v>247</v>
      </c>
      <c r="F12" s="20" t="s">
        <v>248</v>
      </c>
      <c r="G12" s="20" t="s">
        <v>17</v>
      </c>
      <c r="H12" s="21">
        <v>20000</v>
      </c>
    </row>
    <row r="13" spans="1:8" ht="24.95" customHeight="1">
      <c r="A13" s="95"/>
      <c r="B13" s="22">
        <v>43045</v>
      </c>
      <c r="C13" s="51" t="s">
        <v>245</v>
      </c>
      <c r="D13" s="51" t="s">
        <v>246</v>
      </c>
      <c r="E13" s="20" t="s">
        <v>251</v>
      </c>
      <c r="F13" s="20" t="s">
        <v>248</v>
      </c>
      <c r="G13" s="20" t="s">
        <v>17</v>
      </c>
      <c r="H13" s="21">
        <v>7400</v>
      </c>
    </row>
    <row r="14" spans="1:8" ht="24.95" customHeight="1">
      <c r="A14" s="95"/>
      <c r="B14" s="22">
        <v>43046</v>
      </c>
      <c r="C14" s="51" t="s">
        <v>213</v>
      </c>
      <c r="D14" s="51" t="s">
        <v>252</v>
      </c>
      <c r="E14" s="20" t="s">
        <v>120</v>
      </c>
      <c r="F14" s="20" t="s">
        <v>253</v>
      </c>
      <c r="G14" s="20" t="s">
        <v>17</v>
      </c>
      <c r="H14" s="21">
        <v>164800</v>
      </c>
    </row>
    <row r="15" spans="1:8" ht="24.95" customHeight="1">
      <c r="A15" s="95"/>
      <c r="B15" s="22">
        <v>43048</v>
      </c>
      <c r="C15" s="51" t="s">
        <v>249</v>
      </c>
      <c r="D15" s="51" t="s">
        <v>258</v>
      </c>
      <c r="E15" s="20" t="s">
        <v>150</v>
      </c>
      <c r="F15" s="20" t="s">
        <v>248</v>
      </c>
      <c r="G15" s="20" t="s">
        <v>17</v>
      </c>
      <c r="H15" s="21">
        <v>38800</v>
      </c>
    </row>
    <row r="16" spans="1:8" ht="24.95" customHeight="1">
      <c r="A16" s="95"/>
      <c r="B16" s="27">
        <v>43054</v>
      </c>
      <c r="C16" s="51" t="s">
        <v>250</v>
      </c>
      <c r="D16" s="51" t="s">
        <v>254</v>
      </c>
      <c r="E16" s="20" t="s">
        <v>255</v>
      </c>
      <c r="F16" s="20" t="s">
        <v>256</v>
      </c>
      <c r="G16" s="20" t="s">
        <v>17</v>
      </c>
      <c r="H16" s="21">
        <v>110000</v>
      </c>
    </row>
    <row r="17" spans="1:8" ht="24.95" hidden="1" customHeight="1">
      <c r="A17" s="95"/>
      <c r="B17" s="28"/>
      <c r="C17" s="51" t="s">
        <v>179</v>
      </c>
      <c r="D17" s="51"/>
      <c r="E17" s="20"/>
      <c r="F17" s="20" t="s">
        <v>116</v>
      </c>
      <c r="G17" s="20" t="s">
        <v>17</v>
      </c>
      <c r="H17" s="21"/>
    </row>
    <row r="18" spans="1:8" ht="24.95" hidden="1" customHeight="1">
      <c r="A18" s="95"/>
      <c r="B18" s="22"/>
      <c r="C18" s="51" t="s">
        <v>158</v>
      </c>
      <c r="D18" s="51"/>
      <c r="E18" s="20"/>
      <c r="F18" s="20" t="s">
        <v>57</v>
      </c>
      <c r="G18" s="20" t="s">
        <v>17</v>
      </c>
      <c r="H18" s="21"/>
    </row>
    <row r="19" spans="1:8" ht="24.95" hidden="1" customHeight="1">
      <c r="A19" s="95"/>
      <c r="B19" s="22"/>
      <c r="C19" s="51" t="s">
        <v>155</v>
      </c>
      <c r="D19" s="51"/>
      <c r="E19" s="20"/>
      <c r="F19" s="20" t="s">
        <v>66</v>
      </c>
      <c r="G19" s="20" t="s">
        <v>17</v>
      </c>
      <c r="H19" s="21"/>
    </row>
    <row r="20" spans="1:8" ht="24.95" hidden="1" customHeight="1">
      <c r="A20" s="95"/>
      <c r="B20" s="27"/>
      <c r="C20" s="53" t="s">
        <v>179</v>
      </c>
      <c r="D20" s="52"/>
      <c r="E20" s="20"/>
      <c r="F20" s="20" t="s">
        <v>66</v>
      </c>
      <c r="G20" s="20" t="s">
        <v>17</v>
      </c>
      <c r="H20" s="21"/>
    </row>
    <row r="21" spans="1:8" ht="24.75" hidden="1" customHeight="1">
      <c r="A21" s="95"/>
      <c r="B21" s="27"/>
      <c r="C21" s="53" t="s">
        <v>158</v>
      </c>
      <c r="D21" s="52"/>
      <c r="E21" s="20"/>
      <c r="F21" s="20" t="s">
        <v>32</v>
      </c>
      <c r="G21" s="20" t="s">
        <v>17</v>
      </c>
      <c r="H21" s="21"/>
    </row>
    <row r="22" spans="1:8" ht="24.95" hidden="1" customHeight="1">
      <c r="A22" s="95"/>
      <c r="B22" s="27"/>
      <c r="C22" s="53" t="s">
        <v>157</v>
      </c>
      <c r="D22" s="52"/>
      <c r="E22" s="53"/>
      <c r="F22" s="53" t="s">
        <v>31</v>
      </c>
      <c r="G22" s="20" t="s">
        <v>17</v>
      </c>
      <c r="H22" s="21"/>
    </row>
    <row r="23" spans="1:8" ht="24.95" hidden="1" customHeight="1">
      <c r="A23" s="95"/>
      <c r="B23" s="27"/>
      <c r="C23" s="53"/>
      <c r="D23" s="53"/>
      <c r="E23" s="53"/>
      <c r="F23" s="20" t="s">
        <v>66</v>
      </c>
      <c r="G23" s="20" t="s">
        <v>17</v>
      </c>
      <c r="H23" s="21"/>
    </row>
    <row r="24" spans="1:8" ht="24.95" customHeight="1">
      <c r="A24" s="87"/>
      <c r="B24" s="24" t="s">
        <v>18</v>
      </c>
      <c r="C24" s="98">
        <v>5</v>
      </c>
      <c r="D24" s="99"/>
      <c r="E24" s="99"/>
      <c r="F24" s="99"/>
      <c r="G24" s="100"/>
      <c r="H24" s="25">
        <f>SUM(H12:H23)</f>
        <v>341000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259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1050100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1050100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4" t="s">
        <v>154</v>
      </c>
      <c r="D11" s="5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43074</v>
      </c>
      <c r="C12" s="55" t="s">
        <v>260</v>
      </c>
      <c r="D12" s="55" t="s">
        <v>261</v>
      </c>
      <c r="E12" s="20" t="s">
        <v>105</v>
      </c>
      <c r="F12" s="20" t="s">
        <v>262</v>
      </c>
      <c r="G12" s="20" t="s">
        <v>17</v>
      </c>
      <c r="H12" s="21">
        <v>48000</v>
      </c>
    </row>
    <row r="13" spans="1:8" ht="24.95" customHeight="1">
      <c r="A13" s="95"/>
      <c r="B13" s="22">
        <v>43075</v>
      </c>
      <c r="C13" s="55" t="s">
        <v>214</v>
      </c>
      <c r="D13" s="55" t="s">
        <v>261</v>
      </c>
      <c r="E13" s="20" t="s">
        <v>105</v>
      </c>
      <c r="F13" s="20" t="s">
        <v>31</v>
      </c>
      <c r="G13" s="20" t="s">
        <v>17</v>
      </c>
      <c r="H13" s="21">
        <v>20000</v>
      </c>
    </row>
    <row r="14" spans="1:8" ht="24.95" customHeight="1">
      <c r="A14" s="95"/>
      <c r="B14" s="22">
        <v>43077</v>
      </c>
      <c r="C14" s="55" t="s">
        <v>263</v>
      </c>
      <c r="D14" s="55" t="s">
        <v>261</v>
      </c>
      <c r="E14" s="20" t="s">
        <v>90</v>
      </c>
      <c r="F14" s="20" t="s">
        <v>264</v>
      </c>
      <c r="G14" s="20" t="s">
        <v>17</v>
      </c>
      <c r="H14" s="21">
        <v>200000</v>
      </c>
    </row>
    <row r="15" spans="1:8" ht="24.95" customHeight="1">
      <c r="A15" s="95"/>
      <c r="B15" s="22">
        <v>43080</v>
      </c>
      <c r="C15" s="55" t="s">
        <v>268</v>
      </c>
      <c r="D15" s="55" t="s">
        <v>265</v>
      </c>
      <c r="E15" s="20" t="s">
        <v>267</v>
      </c>
      <c r="F15" s="20" t="s">
        <v>266</v>
      </c>
      <c r="G15" s="20" t="s">
        <v>17</v>
      </c>
      <c r="H15" s="21">
        <v>102600</v>
      </c>
    </row>
    <row r="16" spans="1:8" ht="24.95" customHeight="1">
      <c r="A16" s="95"/>
      <c r="B16" s="27">
        <v>43080</v>
      </c>
      <c r="C16" s="55" t="s">
        <v>268</v>
      </c>
      <c r="D16" s="55" t="s">
        <v>269</v>
      </c>
      <c r="E16" s="20" t="s">
        <v>270</v>
      </c>
      <c r="F16" s="20" t="s">
        <v>32</v>
      </c>
      <c r="G16" s="20" t="s">
        <v>17</v>
      </c>
      <c r="H16" s="21">
        <v>120000</v>
      </c>
    </row>
    <row r="17" spans="1:8" ht="24.95" customHeight="1">
      <c r="A17" s="95"/>
      <c r="B17" s="28">
        <v>43082</v>
      </c>
      <c r="C17" s="55" t="s">
        <v>179</v>
      </c>
      <c r="D17" s="55" t="s">
        <v>271</v>
      </c>
      <c r="E17" s="20" t="s">
        <v>272</v>
      </c>
      <c r="F17" s="20" t="s">
        <v>31</v>
      </c>
      <c r="G17" s="20" t="s">
        <v>17</v>
      </c>
      <c r="H17" s="21">
        <v>43000</v>
      </c>
    </row>
    <row r="18" spans="1:8" ht="24.95" customHeight="1">
      <c r="A18" s="95"/>
      <c r="B18" s="22">
        <v>43084</v>
      </c>
      <c r="C18" s="55" t="s">
        <v>158</v>
      </c>
      <c r="D18" s="55" t="s">
        <v>273</v>
      </c>
      <c r="E18" s="20" t="s">
        <v>94</v>
      </c>
      <c r="F18" s="20" t="s">
        <v>264</v>
      </c>
      <c r="G18" s="20" t="s">
        <v>17</v>
      </c>
      <c r="H18" s="21">
        <v>184000</v>
      </c>
    </row>
    <row r="19" spans="1:8" ht="24.95" customHeight="1">
      <c r="A19" s="95"/>
      <c r="B19" s="22">
        <v>43088</v>
      </c>
      <c r="C19" s="55" t="s">
        <v>260</v>
      </c>
      <c r="D19" s="55" t="s">
        <v>274</v>
      </c>
      <c r="E19" s="20" t="s">
        <v>275</v>
      </c>
      <c r="F19" s="20" t="s">
        <v>262</v>
      </c>
      <c r="G19" s="20" t="s">
        <v>17</v>
      </c>
      <c r="H19" s="21">
        <v>18000</v>
      </c>
    </row>
    <row r="20" spans="1:8" ht="24.95" hidden="1" customHeight="1">
      <c r="A20" s="95"/>
      <c r="B20" s="27"/>
      <c r="C20" s="57"/>
      <c r="D20" s="56"/>
      <c r="E20" s="20"/>
      <c r="F20" s="20"/>
      <c r="G20" s="20"/>
      <c r="H20" s="21"/>
    </row>
    <row r="21" spans="1:8" ht="24.75" customHeight="1">
      <c r="A21" s="95"/>
      <c r="B21" s="27">
        <v>43095</v>
      </c>
      <c r="C21" s="57" t="s">
        <v>260</v>
      </c>
      <c r="D21" s="56" t="s">
        <v>277</v>
      </c>
      <c r="E21" s="20" t="s">
        <v>276</v>
      </c>
      <c r="F21" s="20" t="s">
        <v>32</v>
      </c>
      <c r="G21" s="20" t="s">
        <v>17</v>
      </c>
      <c r="H21" s="21">
        <v>48000</v>
      </c>
    </row>
    <row r="22" spans="1:8" ht="24.95" customHeight="1">
      <c r="A22" s="95"/>
      <c r="B22" s="27">
        <v>43097</v>
      </c>
      <c r="C22" s="60" t="s">
        <v>155</v>
      </c>
      <c r="D22" s="59" t="s">
        <v>284</v>
      </c>
      <c r="E22" s="60" t="s">
        <v>94</v>
      </c>
      <c r="F22" s="60" t="s">
        <v>279</v>
      </c>
      <c r="G22" s="20" t="s">
        <v>17</v>
      </c>
      <c r="H22" s="21">
        <v>200000</v>
      </c>
    </row>
    <row r="23" spans="1:8" ht="24.95" customHeight="1">
      <c r="A23" s="95"/>
      <c r="B23" s="27">
        <v>43097</v>
      </c>
      <c r="C23" s="60" t="s">
        <v>278</v>
      </c>
      <c r="D23" s="60" t="s">
        <v>283</v>
      </c>
      <c r="E23" s="60" t="s">
        <v>280</v>
      </c>
      <c r="F23" s="20" t="s">
        <v>281</v>
      </c>
      <c r="G23" s="20" t="s">
        <v>17</v>
      </c>
      <c r="H23" s="21">
        <v>66500</v>
      </c>
    </row>
    <row r="24" spans="1:8" ht="24.95" customHeight="1">
      <c r="A24" s="87"/>
      <c r="B24" s="24" t="s">
        <v>18</v>
      </c>
      <c r="C24" s="98">
        <v>11</v>
      </c>
      <c r="D24" s="99"/>
      <c r="E24" s="99"/>
      <c r="F24" s="99"/>
      <c r="G24" s="100"/>
      <c r="H24" s="25">
        <f>SUM(H12:H23)</f>
        <v>1050100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285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842700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H25</f>
        <v>842700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61" t="s">
        <v>154</v>
      </c>
      <c r="D11" s="6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43108</v>
      </c>
      <c r="C12" s="65" t="s">
        <v>310</v>
      </c>
      <c r="D12" s="62" t="s">
        <v>286</v>
      </c>
      <c r="E12" s="20" t="s">
        <v>288</v>
      </c>
      <c r="F12" s="20" t="s">
        <v>287</v>
      </c>
      <c r="G12" s="20" t="s">
        <v>17</v>
      </c>
      <c r="H12" s="21">
        <v>50000</v>
      </c>
    </row>
    <row r="13" spans="1:8" ht="24.95" customHeight="1">
      <c r="A13" s="95"/>
      <c r="B13" s="22">
        <v>43109</v>
      </c>
      <c r="C13" s="65" t="s">
        <v>213</v>
      </c>
      <c r="D13" s="62" t="s">
        <v>231</v>
      </c>
      <c r="E13" s="20" t="s">
        <v>105</v>
      </c>
      <c r="F13" s="20" t="s">
        <v>31</v>
      </c>
      <c r="G13" s="20" t="s">
        <v>17</v>
      </c>
      <c r="H13" s="21">
        <v>44000</v>
      </c>
    </row>
    <row r="14" spans="1:8" ht="24.95" customHeight="1">
      <c r="A14" s="95"/>
      <c r="B14" s="22">
        <v>43111</v>
      </c>
      <c r="C14" s="65" t="s">
        <v>311</v>
      </c>
      <c r="D14" s="62" t="s">
        <v>289</v>
      </c>
      <c r="E14" s="20" t="s">
        <v>290</v>
      </c>
      <c r="F14" s="20" t="s">
        <v>287</v>
      </c>
      <c r="G14" s="20" t="s">
        <v>17</v>
      </c>
      <c r="H14" s="21">
        <v>46000</v>
      </c>
    </row>
    <row r="15" spans="1:8" ht="24.95" customHeight="1">
      <c r="A15" s="95"/>
      <c r="B15" s="22">
        <v>43115</v>
      </c>
      <c r="C15" s="62" t="s">
        <v>157</v>
      </c>
      <c r="D15" s="62" t="s">
        <v>292</v>
      </c>
      <c r="E15" s="20" t="s">
        <v>150</v>
      </c>
      <c r="F15" s="20" t="s">
        <v>287</v>
      </c>
      <c r="G15" s="20" t="s">
        <v>17</v>
      </c>
      <c r="H15" s="21">
        <v>46800</v>
      </c>
    </row>
    <row r="16" spans="1:8" ht="24.95" customHeight="1">
      <c r="A16" s="95"/>
      <c r="B16" s="27">
        <v>43119</v>
      </c>
      <c r="C16" s="65" t="s">
        <v>312</v>
      </c>
      <c r="D16" s="62" t="s">
        <v>294</v>
      </c>
      <c r="E16" s="20" t="s">
        <v>67</v>
      </c>
      <c r="F16" s="20" t="s">
        <v>32</v>
      </c>
      <c r="G16" s="20" t="s">
        <v>17</v>
      </c>
      <c r="H16" s="21">
        <v>100000</v>
      </c>
    </row>
    <row r="17" spans="1:8" ht="24.95" customHeight="1">
      <c r="A17" s="95"/>
      <c r="B17" s="28">
        <v>43122</v>
      </c>
      <c r="C17" s="65" t="s">
        <v>310</v>
      </c>
      <c r="D17" s="62" t="s">
        <v>295</v>
      </c>
      <c r="E17" s="20" t="s">
        <v>150</v>
      </c>
      <c r="F17" s="20" t="s">
        <v>31</v>
      </c>
      <c r="G17" s="20" t="s">
        <v>17</v>
      </c>
      <c r="H17" s="21">
        <v>47200</v>
      </c>
    </row>
    <row r="18" spans="1:8" ht="24.95" customHeight="1">
      <c r="A18" s="95"/>
      <c r="B18" s="22">
        <v>43123</v>
      </c>
      <c r="C18" s="65" t="s">
        <v>213</v>
      </c>
      <c r="D18" s="62" t="s">
        <v>296</v>
      </c>
      <c r="E18" s="20" t="s">
        <v>297</v>
      </c>
      <c r="F18" s="20" t="s">
        <v>293</v>
      </c>
      <c r="G18" s="20" t="s">
        <v>17</v>
      </c>
      <c r="H18" s="21">
        <v>35700</v>
      </c>
    </row>
    <row r="19" spans="1:8" ht="24.95" customHeight="1">
      <c r="A19" s="95"/>
      <c r="B19" s="22">
        <v>43123</v>
      </c>
      <c r="C19" s="62" t="s">
        <v>159</v>
      </c>
      <c r="D19" s="62" t="s">
        <v>298</v>
      </c>
      <c r="E19" s="20" t="s">
        <v>300</v>
      </c>
      <c r="F19" s="20" t="s">
        <v>299</v>
      </c>
      <c r="G19" s="20" t="s">
        <v>17</v>
      </c>
      <c r="H19" s="21">
        <v>148000</v>
      </c>
    </row>
    <row r="20" spans="1:8" ht="24.95" hidden="1" customHeight="1">
      <c r="A20" s="95"/>
      <c r="B20" s="22">
        <v>43124</v>
      </c>
      <c r="C20" s="65" t="s">
        <v>214</v>
      </c>
      <c r="D20" s="63"/>
      <c r="E20" s="20"/>
      <c r="F20" s="20"/>
      <c r="G20" s="20"/>
      <c r="H20" s="21"/>
    </row>
    <row r="21" spans="1:8" ht="24.75" customHeight="1">
      <c r="A21" s="95"/>
      <c r="B21" s="22">
        <v>43124</v>
      </c>
      <c r="C21" s="67" t="s">
        <v>313</v>
      </c>
      <c r="D21" s="63" t="s">
        <v>301</v>
      </c>
      <c r="E21" s="20" t="s">
        <v>275</v>
      </c>
      <c r="F21" s="20" t="s">
        <v>302</v>
      </c>
      <c r="G21" s="20" t="s">
        <v>17</v>
      </c>
      <c r="H21" s="21">
        <v>40000</v>
      </c>
    </row>
    <row r="22" spans="1:8" ht="24.95" customHeight="1">
      <c r="A22" s="95"/>
      <c r="B22" s="22">
        <v>43125</v>
      </c>
      <c r="C22" s="64" t="s">
        <v>155</v>
      </c>
      <c r="D22" s="63" t="s">
        <v>303</v>
      </c>
      <c r="E22" s="64" t="s">
        <v>304</v>
      </c>
      <c r="F22" s="64" t="s">
        <v>291</v>
      </c>
      <c r="G22" s="20" t="s">
        <v>17</v>
      </c>
      <c r="H22" s="21">
        <v>155000</v>
      </c>
    </row>
    <row r="23" spans="1:8" ht="24.95" customHeight="1">
      <c r="A23" s="95"/>
      <c r="B23" s="27">
        <v>43129</v>
      </c>
      <c r="C23" s="67" t="s">
        <v>314</v>
      </c>
      <c r="D23" s="66" t="s">
        <v>307</v>
      </c>
      <c r="E23" s="64" t="s">
        <v>305</v>
      </c>
      <c r="F23" s="20" t="s">
        <v>116</v>
      </c>
      <c r="G23" s="20" t="s">
        <v>17</v>
      </c>
      <c r="H23" s="21">
        <v>90000</v>
      </c>
    </row>
    <row r="24" spans="1:8" ht="24.95" customHeight="1">
      <c r="A24" s="95"/>
      <c r="B24" s="27">
        <v>43130</v>
      </c>
      <c r="C24" s="67" t="s">
        <v>213</v>
      </c>
      <c r="D24" s="66" t="s">
        <v>306</v>
      </c>
      <c r="E24" s="66" t="s">
        <v>308</v>
      </c>
      <c r="F24" s="20" t="s">
        <v>309</v>
      </c>
      <c r="G24" s="20" t="s">
        <v>17</v>
      </c>
      <c r="H24" s="21">
        <v>40000</v>
      </c>
    </row>
    <row r="25" spans="1:8" ht="24.95" customHeight="1">
      <c r="A25" s="87"/>
      <c r="B25" s="24" t="s">
        <v>18</v>
      </c>
      <c r="C25" s="98">
        <v>12</v>
      </c>
      <c r="D25" s="99"/>
      <c r="E25" s="99"/>
      <c r="F25" s="99"/>
      <c r="G25" s="100"/>
      <c r="H25" s="25">
        <f>SUM(H12:H24)</f>
        <v>842700</v>
      </c>
    </row>
    <row r="26" spans="1:8" ht="24.95" customHeight="1">
      <c r="A26" s="86" t="s">
        <v>19</v>
      </c>
      <c r="B26" s="20" t="s">
        <v>20</v>
      </c>
      <c r="C26" s="88" t="s">
        <v>20</v>
      </c>
      <c r="D26" s="8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87"/>
      <c r="B27" s="24" t="s">
        <v>18</v>
      </c>
      <c r="C27" s="90" t="s">
        <v>21</v>
      </c>
      <c r="D27" s="91"/>
      <c r="E27" s="91"/>
      <c r="F27" s="91"/>
      <c r="G27" s="92"/>
      <c r="H27" s="25">
        <f>SUM(H26)</f>
        <v>0</v>
      </c>
    </row>
    <row r="28" spans="1:8" ht="24.95" customHeight="1">
      <c r="A28" s="86" t="s">
        <v>22</v>
      </c>
      <c r="B28" s="20" t="s">
        <v>20</v>
      </c>
      <c r="C28" s="88" t="s">
        <v>20</v>
      </c>
      <c r="D28" s="8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87"/>
      <c r="B29" s="24" t="s">
        <v>23</v>
      </c>
      <c r="C29" s="90" t="s">
        <v>21</v>
      </c>
      <c r="D29" s="91"/>
      <c r="E29" s="91"/>
      <c r="F29" s="91"/>
      <c r="G29" s="9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315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H25+H27+H29</f>
        <v>1231000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H25</f>
        <v>1231000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68" t="s">
        <v>154</v>
      </c>
      <c r="D11" s="6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43132</v>
      </c>
      <c r="C12" s="69" t="s">
        <v>317</v>
      </c>
      <c r="D12" s="71" t="s">
        <v>318</v>
      </c>
      <c r="E12" s="20" t="s">
        <v>319</v>
      </c>
      <c r="F12" s="20" t="s">
        <v>320</v>
      </c>
      <c r="G12" s="20" t="s">
        <v>17</v>
      </c>
      <c r="H12" s="21">
        <v>50000</v>
      </c>
    </row>
    <row r="13" spans="1:8" ht="24.95" customHeight="1">
      <c r="A13" s="95"/>
      <c r="B13" s="22">
        <v>43133</v>
      </c>
      <c r="C13" s="69" t="s">
        <v>156</v>
      </c>
      <c r="D13" s="71" t="s">
        <v>344</v>
      </c>
      <c r="E13" s="20" t="s">
        <v>339</v>
      </c>
      <c r="F13" s="20" t="s">
        <v>321</v>
      </c>
      <c r="G13" s="20" t="s">
        <v>17</v>
      </c>
      <c r="H13" s="21">
        <v>92000</v>
      </c>
    </row>
    <row r="14" spans="1:8" ht="24.95" customHeight="1">
      <c r="A14" s="95"/>
      <c r="B14" s="22">
        <v>43137</v>
      </c>
      <c r="C14" s="69" t="s">
        <v>322</v>
      </c>
      <c r="D14" s="71" t="s">
        <v>324</v>
      </c>
      <c r="E14" s="20" t="s">
        <v>105</v>
      </c>
      <c r="F14" s="20" t="s">
        <v>323</v>
      </c>
      <c r="G14" s="20" t="s">
        <v>17</v>
      </c>
      <c r="H14" s="21">
        <v>51000</v>
      </c>
    </row>
    <row r="15" spans="1:8" ht="24.95" customHeight="1">
      <c r="A15" s="95"/>
      <c r="B15" s="22">
        <v>43144</v>
      </c>
      <c r="C15" s="69" t="s">
        <v>322</v>
      </c>
      <c r="D15" s="71" t="s">
        <v>325</v>
      </c>
      <c r="E15" s="20" t="s">
        <v>326</v>
      </c>
      <c r="F15" s="20" t="s">
        <v>321</v>
      </c>
      <c r="G15" s="20" t="s">
        <v>17</v>
      </c>
      <c r="H15" s="21">
        <v>93000</v>
      </c>
    </row>
    <row r="16" spans="1:8" ht="24.95" customHeight="1">
      <c r="A16" s="95"/>
      <c r="B16" s="22">
        <v>43145</v>
      </c>
      <c r="C16" s="69" t="s">
        <v>214</v>
      </c>
      <c r="D16" s="71" t="s">
        <v>327</v>
      </c>
      <c r="E16" s="20" t="s">
        <v>329</v>
      </c>
      <c r="F16" s="20" t="s">
        <v>328</v>
      </c>
      <c r="G16" s="20" t="s">
        <v>17</v>
      </c>
      <c r="H16" s="21">
        <v>175800</v>
      </c>
    </row>
    <row r="17" spans="1:8" ht="24.95" customHeight="1">
      <c r="A17" s="95"/>
      <c r="B17" s="28">
        <v>43150</v>
      </c>
      <c r="C17" s="69" t="s">
        <v>157</v>
      </c>
      <c r="D17" s="71" t="s">
        <v>330</v>
      </c>
      <c r="E17" s="20" t="s">
        <v>339</v>
      </c>
      <c r="F17" s="20" t="s">
        <v>328</v>
      </c>
      <c r="G17" s="20" t="s">
        <v>17</v>
      </c>
      <c r="H17" s="21">
        <v>189000</v>
      </c>
    </row>
    <row r="18" spans="1:8" ht="24.95" customHeight="1">
      <c r="A18" s="95"/>
      <c r="B18" s="22">
        <v>43150</v>
      </c>
      <c r="C18" s="69" t="s">
        <v>331</v>
      </c>
      <c r="D18" s="71" t="s">
        <v>332</v>
      </c>
      <c r="E18" s="20" t="s">
        <v>333</v>
      </c>
      <c r="F18" s="20" t="s">
        <v>328</v>
      </c>
      <c r="G18" s="20" t="s">
        <v>17</v>
      </c>
      <c r="H18" s="21">
        <v>21200</v>
      </c>
    </row>
    <row r="19" spans="1:8" ht="24.95" customHeight="1">
      <c r="A19" s="95"/>
      <c r="B19" s="22">
        <v>43154</v>
      </c>
      <c r="C19" s="69" t="s">
        <v>334</v>
      </c>
      <c r="D19" s="71" t="s">
        <v>337</v>
      </c>
      <c r="E19" s="20" t="s">
        <v>335</v>
      </c>
      <c r="F19" s="20" t="s">
        <v>336</v>
      </c>
      <c r="G19" s="20" t="s">
        <v>17</v>
      </c>
      <c r="H19" s="21">
        <v>133000</v>
      </c>
    </row>
    <row r="20" spans="1:8" ht="24.95" customHeight="1">
      <c r="A20" s="95"/>
      <c r="B20" s="22">
        <v>43157</v>
      </c>
      <c r="C20" s="70" t="s">
        <v>331</v>
      </c>
      <c r="D20" s="72" t="s">
        <v>338</v>
      </c>
      <c r="E20" s="20" t="s">
        <v>94</v>
      </c>
      <c r="F20" s="20" t="s">
        <v>316</v>
      </c>
      <c r="G20" s="20" t="s">
        <v>17</v>
      </c>
      <c r="H20" s="21">
        <v>188000</v>
      </c>
    </row>
    <row r="21" spans="1:8" ht="24.75" customHeight="1">
      <c r="A21" s="95"/>
      <c r="B21" s="22">
        <v>43158</v>
      </c>
      <c r="C21" s="73" t="s">
        <v>213</v>
      </c>
      <c r="D21" s="72" t="s">
        <v>343</v>
      </c>
      <c r="E21" s="20" t="s">
        <v>342</v>
      </c>
      <c r="F21" s="20" t="s">
        <v>57</v>
      </c>
      <c r="G21" s="20" t="s">
        <v>17</v>
      </c>
      <c r="H21" s="21">
        <v>177000</v>
      </c>
    </row>
    <row r="22" spans="1:8" ht="24.95" customHeight="1">
      <c r="A22" s="95"/>
      <c r="B22" s="22">
        <v>43159</v>
      </c>
      <c r="C22" s="73" t="s">
        <v>214</v>
      </c>
      <c r="D22" s="72" t="s">
        <v>338</v>
      </c>
      <c r="E22" s="73" t="s">
        <v>341</v>
      </c>
      <c r="F22" s="73" t="s">
        <v>340</v>
      </c>
      <c r="G22" s="20" t="s">
        <v>17</v>
      </c>
      <c r="H22" s="21">
        <v>61000</v>
      </c>
    </row>
    <row r="23" spans="1:8" ht="24.95" hidden="1" customHeight="1">
      <c r="A23" s="95"/>
      <c r="B23" s="27"/>
      <c r="C23" s="70" t="s">
        <v>157</v>
      </c>
      <c r="D23" s="70"/>
      <c r="E23" s="70"/>
      <c r="F23" s="20" t="s">
        <v>116</v>
      </c>
      <c r="G23" s="20" t="s">
        <v>17</v>
      </c>
      <c r="H23" s="21"/>
    </row>
    <row r="24" spans="1:8" ht="24.95" hidden="1" customHeight="1">
      <c r="A24" s="95"/>
      <c r="B24" s="27"/>
      <c r="C24" s="70" t="s">
        <v>213</v>
      </c>
      <c r="D24" s="70"/>
      <c r="E24" s="70"/>
      <c r="F24" s="20" t="s">
        <v>61</v>
      </c>
      <c r="G24" s="20" t="s">
        <v>17</v>
      </c>
      <c r="H24" s="21"/>
    </row>
    <row r="25" spans="1:8" ht="24.95" customHeight="1">
      <c r="A25" s="87"/>
      <c r="B25" s="24" t="s">
        <v>18</v>
      </c>
      <c r="C25" s="98">
        <v>11</v>
      </c>
      <c r="D25" s="99"/>
      <c r="E25" s="99"/>
      <c r="F25" s="99"/>
      <c r="G25" s="100"/>
      <c r="H25" s="25">
        <f>SUM(H12:H24)</f>
        <v>1231000</v>
      </c>
    </row>
    <row r="26" spans="1:8" ht="24.95" customHeight="1">
      <c r="A26" s="86" t="s">
        <v>19</v>
      </c>
      <c r="B26" s="20" t="s">
        <v>20</v>
      </c>
      <c r="C26" s="88" t="s">
        <v>20</v>
      </c>
      <c r="D26" s="8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87"/>
      <c r="B27" s="24" t="s">
        <v>18</v>
      </c>
      <c r="C27" s="90" t="s">
        <v>21</v>
      </c>
      <c r="D27" s="91"/>
      <c r="E27" s="91"/>
      <c r="F27" s="91"/>
      <c r="G27" s="92"/>
      <c r="H27" s="25">
        <f>SUM(H26)</f>
        <v>0</v>
      </c>
    </row>
    <row r="28" spans="1:8" ht="24.95" customHeight="1">
      <c r="A28" s="86" t="s">
        <v>22</v>
      </c>
      <c r="B28" s="20" t="s">
        <v>20</v>
      </c>
      <c r="C28" s="88" t="s">
        <v>20</v>
      </c>
      <c r="D28" s="89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87"/>
      <c r="B29" s="24" t="s">
        <v>23</v>
      </c>
      <c r="C29" s="90" t="s">
        <v>21</v>
      </c>
      <c r="D29" s="91"/>
      <c r="E29" s="91"/>
      <c r="F29" s="91"/>
      <c r="G29" s="92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345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1313500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H25</f>
        <v>1213500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1</v>
      </c>
      <c r="C8" s="12">
        <f>H29</f>
        <v>100000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75" t="s">
        <v>154</v>
      </c>
      <c r="D11" s="7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43161</v>
      </c>
      <c r="C12" s="76" t="s">
        <v>346</v>
      </c>
      <c r="D12" s="76" t="s">
        <v>354</v>
      </c>
      <c r="E12" s="20" t="s">
        <v>33</v>
      </c>
      <c r="F12" s="20" t="s">
        <v>355</v>
      </c>
      <c r="G12" s="20" t="s">
        <v>17</v>
      </c>
      <c r="H12" s="21">
        <v>46000</v>
      </c>
    </row>
    <row r="13" spans="1:8" ht="24.95" customHeight="1">
      <c r="A13" s="95"/>
      <c r="B13" s="22">
        <v>43168</v>
      </c>
      <c r="C13" s="76" t="s">
        <v>156</v>
      </c>
      <c r="D13" s="76" t="s">
        <v>356</v>
      </c>
      <c r="E13" s="20" t="s">
        <v>37</v>
      </c>
      <c r="F13" s="20" t="s">
        <v>357</v>
      </c>
      <c r="G13" s="20" t="s">
        <v>17</v>
      </c>
      <c r="H13" s="21">
        <v>14000</v>
      </c>
    </row>
    <row r="14" spans="1:8" ht="24.95" customHeight="1">
      <c r="A14" s="95"/>
      <c r="B14" s="22">
        <v>43171</v>
      </c>
      <c r="C14" s="76" t="s">
        <v>347</v>
      </c>
      <c r="D14" s="76" t="s">
        <v>358</v>
      </c>
      <c r="E14" s="20" t="s">
        <v>359</v>
      </c>
      <c r="F14" s="20" t="s">
        <v>365</v>
      </c>
      <c r="G14" s="20" t="s">
        <v>17</v>
      </c>
      <c r="H14" s="21">
        <v>147000</v>
      </c>
    </row>
    <row r="15" spans="1:8" ht="24.95" customHeight="1">
      <c r="A15" s="95"/>
      <c r="B15" s="22">
        <v>43172</v>
      </c>
      <c r="C15" s="76" t="s">
        <v>159</v>
      </c>
      <c r="D15" s="76" t="s">
        <v>360</v>
      </c>
      <c r="E15" s="20" t="s">
        <v>33</v>
      </c>
      <c r="F15" s="20" t="s">
        <v>361</v>
      </c>
      <c r="G15" s="20" t="s">
        <v>17</v>
      </c>
      <c r="H15" s="21">
        <v>287000</v>
      </c>
    </row>
    <row r="16" spans="1:8" ht="24.95" customHeight="1">
      <c r="A16" s="95"/>
      <c r="B16" s="22">
        <v>43175</v>
      </c>
      <c r="C16" s="76" t="s">
        <v>346</v>
      </c>
      <c r="D16" s="76" t="s">
        <v>231</v>
      </c>
      <c r="E16" s="20" t="s">
        <v>362</v>
      </c>
      <c r="F16" s="20" t="s">
        <v>116</v>
      </c>
      <c r="G16" s="20" t="s">
        <v>17</v>
      </c>
      <c r="H16" s="21">
        <v>68000</v>
      </c>
    </row>
    <row r="17" spans="1:8" ht="24.95" customHeight="1">
      <c r="A17" s="95"/>
      <c r="B17" s="28">
        <v>43178</v>
      </c>
      <c r="C17" s="76" t="s">
        <v>157</v>
      </c>
      <c r="D17" s="76" t="s">
        <v>363</v>
      </c>
      <c r="E17" s="20" t="s">
        <v>143</v>
      </c>
      <c r="F17" s="20" t="s">
        <v>364</v>
      </c>
      <c r="G17" s="20" t="s">
        <v>17</v>
      </c>
      <c r="H17" s="21">
        <v>152000</v>
      </c>
    </row>
    <row r="18" spans="1:8" ht="24.95" customHeight="1">
      <c r="A18" s="95"/>
      <c r="B18" s="22">
        <v>43178</v>
      </c>
      <c r="C18" s="76" t="s">
        <v>157</v>
      </c>
      <c r="D18" s="76" t="s">
        <v>296</v>
      </c>
      <c r="E18" s="20" t="s">
        <v>242</v>
      </c>
      <c r="F18" s="20" t="s">
        <v>116</v>
      </c>
      <c r="G18" s="20" t="s">
        <v>17</v>
      </c>
      <c r="H18" s="21">
        <v>130000</v>
      </c>
    </row>
    <row r="19" spans="1:8" ht="24.95" customHeight="1">
      <c r="A19" s="95"/>
      <c r="B19" s="22">
        <v>43180</v>
      </c>
      <c r="C19" s="76" t="s">
        <v>348</v>
      </c>
      <c r="D19" s="76" t="s">
        <v>231</v>
      </c>
      <c r="E19" s="20" t="s">
        <v>143</v>
      </c>
      <c r="F19" s="20" t="s">
        <v>355</v>
      </c>
      <c r="G19" s="20" t="s">
        <v>17</v>
      </c>
      <c r="H19" s="21">
        <v>46000</v>
      </c>
    </row>
    <row r="20" spans="1:8" ht="24.95" customHeight="1">
      <c r="A20" s="95"/>
      <c r="B20" s="22">
        <v>43182</v>
      </c>
      <c r="C20" s="78" t="s">
        <v>346</v>
      </c>
      <c r="D20" s="77" t="s">
        <v>366</v>
      </c>
      <c r="E20" s="20" t="s">
        <v>367</v>
      </c>
      <c r="F20" s="20" t="s">
        <v>364</v>
      </c>
      <c r="G20" s="20" t="s">
        <v>17</v>
      </c>
      <c r="H20" s="21">
        <v>31500</v>
      </c>
    </row>
    <row r="21" spans="1:8" ht="24.75" customHeight="1">
      <c r="A21" s="95"/>
      <c r="B21" s="22">
        <v>43189</v>
      </c>
      <c r="C21" s="78" t="s">
        <v>346</v>
      </c>
      <c r="D21" s="77" t="s">
        <v>231</v>
      </c>
      <c r="E21" s="20" t="s">
        <v>368</v>
      </c>
      <c r="F21" s="20" t="s">
        <v>57</v>
      </c>
      <c r="G21" s="20" t="s">
        <v>17</v>
      </c>
      <c r="H21" s="21">
        <v>42000</v>
      </c>
    </row>
    <row r="22" spans="1:8" ht="24.95" customHeight="1">
      <c r="A22" s="95"/>
      <c r="B22" s="22">
        <v>43189</v>
      </c>
      <c r="C22" s="78" t="s">
        <v>346</v>
      </c>
      <c r="D22" s="77" t="s">
        <v>369</v>
      </c>
      <c r="E22" s="78" t="s">
        <v>170</v>
      </c>
      <c r="F22" s="78" t="s">
        <v>365</v>
      </c>
      <c r="G22" s="20" t="s">
        <v>17</v>
      </c>
      <c r="H22" s="21">
        <v>250000</v>
      </c>
    </row>
    <row r="23" spans="1:8" ht="24.95" hidden="1" customHeight="1">
      <c r="A23" s="95"/>
      <c r="B23" s="27"/>
      <c r="C23" s="78" t="s">
        <v>157</v>
      </c>
      <c r="D23" s="78"/>
      <c r="E23" s="78"/>
      <c r="F23" s="20" t="s">
        <v>116</v>
      </c>
      <c r="G23" s="20" t="s">
        <v>17</v>
      </c>
      <c r="H23" s="21"/>
    </row>
    <row r="24" spans="1:8" ht="24.95" hidden="1" customHeight="1">
      <c r="A24" s="95"/>
      <c r="B24" s="27"/>
      <c r="C24" s="78" t="s">
        <v>213</v>
      </c>
      <c r="D24" s="78"/>
      <c r="E24" s="78"/>
      <c r="F24" s="20" t="s">
        <v>32</v>
      </c>
      <c r="G24" s="20" t="s">
        <v>17</v>
      </c>
      <c r="H24" s="21"/>
    </row>
    <row r="25" spans="1:8" ht="24.95" customHeight="1">
      <c r="A25" s="87"/>
      <c r="B25" s="24" t="s">
        <v>18</v>
      </c>
      <c r="C25" s="98">
        <v>11</v>
      </c>
      <c r="D25" s="99"/>
      <c r="E25" s="99"/>
      <c r="F25" s="99"/>
      <c r="G25" s="100"/>
      <c r="H25" s="25">
        <f>SUM(H12:H24)</f>
        <v>1213500</v>
      </c>
    </row>
    <row r="26" spans="1:8" ht="24.95" customHeight="1">
      <c r="A26" s="86" t="s">
        <v>19</v>
      </c>
      <c r="B26" s="20" t="s">
        <v>20</v>
      </c>
      <c r="C26" s="88" t="s">
        <v>20</v>
      </c>
      <c r="D26" s="8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87"/>
      <c r="B27" s="24" t="s">
        <v>18</v>
      </c>
      <c r="C27" s="90" t="s">
        <v>21</v>
      </c>
      <c r="D27" s="91"/>
      <c r="E27" s="91"/>
      <c r="F27" s="91"/>
      <c r="G27" s="92"/>
      <c r="H27" s="25">
        <f>SUM(H26)</f>
        <v>0</v>
      </c>
    </row>
    <row r="28" spans="1:8" ht="24.95" customHeight="1">
      <c r="A28" s="86" t="s">
        <v>22</v>
      </c>
      <c r="B28" s="83">
        <v>43165</v>
      </c>
      <c r="C28" s="20" t="s">
        <v>159</v>
      </c>
      <c r="D28" s="74" t="s">
        <v>352</v>
      </c>
      <c r="E28" s="20" t="s">
        <v>350</v>
      </c>
      <c r="F28" s="20" t="s">
        <v>353</v>
      </c>
      <c r="G28" s="20" t="s">
        <v>351</v>
      </c>
      <c r="H28" s="26">
        <v>100000</v>
      </c>
    </row>
    <row r="29" spans="1:8" ht="24.95" customHeight="1">
      <c r="A29" s="87"/>
      <c r="B29" s="24" t="s">
        <v>23</v>
      </c>
      <c r="C29" s="90" t="s">
        <v>349</v>
      </c>
      <c r="D29" s="91"/>
      <c r="E29" s="91"/>
      <c r="F29" s="91"/>
      <c r="G29" s="92"/>
      <c r="H29" s="25">
        <f>SUM(H28)</f>
        <v>100000</v>
      </c>
    </row>
  </sheetData>
  <mergeCells count="7">
    <mergeCell ref="A28:A29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370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9</v>
      </c>
      <c r="C5" s="12">
        <f>H25+H27+H29</f>
        <v>972900</v>
      </c>
      <c r="D5" s="13"/>
      <c r="E5" s="14"/>
      <c r="F5" s="14"/>
      <c r="G5" s="14"/>
    </row>
    <row r="6" spans="1:8" ht="24.95" customHeight="1">
      <c r="A6" s="15" t="s">
        <v>5</v>
      </c>
      <c r="B6" s="11">
        <v>9</v>
      </c>
      <c r="C6" s="12">
        <f>H25</f>
        <v>972900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79" t="s">
        <v>154</v>
      </c>
      <c r="D11" s="7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43193</v>
      </c>
      <c r="C12" s="80" t="s">
        <v>373</v>
      </c>
      <c r="D12" s="84" t="s">
        <v>377</v>
      </c>
      <c r="E12" s="20" t="s">
        <v>120</v>
      </c>
      <c r="F12" s="20" t="s">
        <v>378</v>
      </c>
      <c r="G12" s="20" t="s">
        <v>17</v>
      </c>
      <c r="H12" s="21">
        <v>171800</v>
      </c>
    </row>
    <row r="13" spans="1:8" ht="24.95" customHeight="1">
      <c r="A13" s="95"/>
      <c r="B13" s="22">
        <v>43195</v>
      </c>
      <c r="C13" s="80" t="s">
        <v>374</v>
      </c>
      <c r="D13" s="84" t="s">
        <v>393</v>
      </c>
      <c r="E13" s="20" t="s">
        <v>319</v>
      </c>
      <c r="F13" s="20" t="s">
        <v>392</v>
      </c>
      <c r="G13" s="20" t="s">
        <v>17</v>
      </c>
      <c r="H13" s="21">
        <v>179000</v>
      </c>
    </row>
    <row r="14" spans="1:8" ht="24.95" customHeight="1">
      <c r="A14" s="95"/>
      <c r="B14" s="22">
        <v>43195</v>
      </c>
      <c r="C14" s="80" t="s">
        <v>374</v>
      </c>
      <c r="D14" s="84" t="s">
        <v>390</v>
      </c>
      <c r="E14" s="20" t="s">
        <v>379</v>
      </c>
      <c r="F14" s="20" t="s">
        <v>380</v>
      </c>
      <c r="G14" s="20" t="s">
        <v>17</v>
      </c>
      <c r="H14" s="21">
        <v>43100</v>
      </c>
    </row>
    <row r="15" spans="1:8" ht="24.95" customHeight="1">
      <c r="A15" s="95"/>
      <c r="B15" s="22">
        <v>43199</v>
      </c>
      <c r="C15" s="80" t="s">
        <v>375</v>
      </c>
      <c r="D15" s="84" t="s">
        <v>231</v>
      </c>
      <c r="E15" s="20" t="s">
        <v>381</v>
      </c>
      <c r="F15" s="20" t="s">
        <v>382</v>
      </c>
      <c r="G15" s="20" t="s">
        <v>17</v>
      </c>
      <c r="H15" s="21">
        <v>50000</v>
      </c>
    </row>
    <row r="16" spans="1:8" ht="24.95" customHeight="1">
      <c r="A16" s="95"/>
      <c r="B16" s="22">
        <v>43202</v>
      </c>
      <c r="C16" s="80" t="s">
        <v>374</v>
      </c>
      <c r="D16" s="84" t="s">
        <v>383</v>
      </c>
      <c r="E16" s="20" t="s">
        <v>170</v>
      </c>
      <c r="F16" s="20" t="s">
        <v>384</v>
      </c>
      <c r="G16" s="20" t="s">
        <v>17</v>
      </c>
      <c r="H16" s="21">
        <v>200000</v>
      </c>
    </row>
    <row r="17" spans="1:8" ht="24.95" customHeight="1">
      <c r="A17" s="95"/>
      <c r="B17" s="28">
        <v>43208</v>
      </c>
      <c r="C17" s="80" t="s">
        <v>376</v>
      </c>
      <c r="D17" s="84" t="s">
        <v>391</v>
      </c>
      <c r="E17" s="20" t="s">
        <v>150</v>
      </c>
      <c r="F17" s="20" t="s">
        <v>385</v>
      </c>
      <c r="G17" s="20" t="s">
        <v>17</v>
      </c>
      <c r="H17" s="21">
        <v>78000</v>
      </c>
    </row>
    <row r="18" spans="1:8" ht="24.95" customHeight="1">
      <c r="A18" s="95"/>
      <c r="B18" s="22">
        <v>43215</v>
      </c>
      <c r="C18" s="80" t="s">
        <v>376</v>
      </c>
      <c r="D18" s="84" t="s">
        <v>231</v>
      </c>
      <c r="E18" s="20" t="s">
        <v>150</v>
      </c>
      <c r="F18" s="20" t="s">
        <v>387</v>
      </c>
      <c r="G18" s="20" t="s">
        <v>17</v>
      </c>
      <c r="H18" s="21">
        <v>40000</v>
      </c>
    </row>
    <row r="19" spans="1:8" ht="24.95" customHeight="1">
      <c r="A19" s="95"/>
      <c r="B19" s="22">
        <v>43216</v>
      </c>
      <c r="C19" s="80" t="s">
        <v>219</v>
      </c>
      <c r="D19" s="84" t="s">
        <v>388</v>
      </c>
      <c r="E19" s="20" t="s">
        <v>49</v>
      </c>
      <c r="F19" s="20" t="s">
        <v>389</v>
      </c>
      <c r="G19" s="20" t="s">
        <v>17</v>
      </c>
      <c r="H19" s="21">
        <v>61000</v>
      </c>
    </row>
    <row r="20" spans="1:8" ht="24.95" customHeight="1">
      <c r="A20" s="95"/>
      <c r="B20" s="22">
        <v>43217</v>
      </c>
      <c r="C20" s="82" t="s">
        <v>158</v>
      </c>
      <c r="D20" s="85" t="s">
        <v>394</v>
      </c>
      <c r="E20" s="20" t="s">
        <v>170</v>
      </c>
      <c r="F20" s="20" t="s">
        <v>386</v>
      </c>
      <c r="G20" s="20" t="s">
        <v>17</v>
      </c>
      <c r="H20" s="21">
        <v>150000</v>
      </c>
    </row>
    <row r="21" spans="1:8" ht="24.75" hidden="1" customHeight="1">
      <c r="A21" s="95"/>
      <c r="B21" s="22"/>
      <c r="C21" s="82" t="s">
        <v>158</v>
      </c>
      <c r="D21" s="81"/>
      <c r="E21" s="20"/>
      <c r="F21" s="20" t="s">
        <v>57</v>
      </c>
      <c r="G21" s="20" t="s">
        <v>17</v>
      </c>
      <c r="H21" s="21"/>
    </row>
    <row r="22" spans="1:8" ht="24.95" hidden="1" customHeight="1">
      <c r="A22" s="95"/>
      <c r="B22" s="22"/>
      <c r="C22" s="82" t="s">
        <v>158</v>
      </c>
      <c r="D22" s="81"/>
      <c r="E22" s="82"/>
      <c r="F22" s="82" t="s">
        <v>58</v>
      </c>
      <c r="G22" s="20" t="s">
        <v>17</v>
      </c>
      <c r="H22" s="21"/>
    </row>
    <row r="23" spans="1:8" ht="24.95" hidden="1" customHeight="1">
      <c r="A23" s="95"/>
      <c r="B23" s="27"/>
      <c r="C23" s="82" t="s">
        <v>157</v>
      </c>
      <c r="D23" s="82"/>
      <c r="E23" s="82"/>
      <c r="F23" s="20" t="s">
        <v>116</v>
      </c>
      <c r="G23" s="20" t="s">
        <v>17</v>
      </c>
      <c r="H23" s="21"/>
    </row>
    <row r="24" spans="1:8" ht="24.95" hidden="1" customHeight="1">
      <c r="A24" s="95"/>
      <c r="B24" s="27"/>
      <c r="C24" s="82" t="s">
        <v>213</v>
      </c>
      <c r="D24" s="82"/>
      <c r="E24" s="82"/>
      <c r="F24" s="20" t="s">
        <v>32</v>
      </c>
      <c r="G24" s="20" t="s">
        <v>17</v>
      </c>
      <c r="H24" s="21"/>
    </row>
    <row r="25" spans="1:8" ht="24.95" customHeight="1">
      <c r="A25" s="87"/>
      <c r="B25" s="24" t="s">
        <v>18</v>
      </c>
      <c r="C25" s="98">
        <v>9</v>
      </c>
      <c r="D25" s="99"/>
      <c r="E25" s="99"/>
      <c r="F25" s="99"/>
      <c r="G25" s="100"/>
      <c r="H25" s="25">
        <f>SUM(H12:H24)</f>
        <v>972900</v>
      </c>
    </row>
    <row r="26" spans="1:8" ht="24.95" customHeight="1">
      <c r="A26" s="86" t="s">
        <v>19</v>
      </c>
      <c r="B26" s="20" t="s">
        <v>20</v>
      </c>
      <c r="C26" s="88" t="s">
        <v>20</v>
      </c>
      <c r="D26" s="89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87"/>
      <c r="B27" s="24" t="s">
        <v>18</v>
      </c>
      <c r="C27" s="90" t="s">
        <v>21</v>
      </c>
      <c r="D27" s="91"/>
      <c r="E27" s="91"/>
      <c r="F27" s="91"/>
      <c r="G27" s="92"/>
      <c r="H27" s="25">
        <f>SUM(H26)</f>
        <v>0</v>
      </c>
    </row>
    <row r="28" spans="1:8" ht="24.95" customHeight="1">
      <c r="A28" s="86" t="s">
        <v>22</v>
      </c>
      <c r="B28" s="83" t="s">
        <v>20</v>
      </c>
      <c r="C28" s="88" t="s">
        <v>20</v>
      </c>
      <c r="D28" s="89"/>
      <c r="E28" s="20" t="s">
        <v>372</v>
      </c>
      <c r="F28" s="20" t="s">
        <v>20</v>
      </c>
      <c r="G28" s="20" t="s">
        <v>20</v>
      </c>
      <c r="H28" s="26">
        <v>0</v>
      </c>
    </row>
    <row r="29" spans="1:8" ht="24.95" customHeight="1">
      <c r="A29" s="87"/>
      <c r="B29" s="24" t="s">
        <v>23</v>
      </c>
      <c r="C29" s="90" t="s">
        <v>371</v>
      </c>
      <c r="D29" s="91"/>
      <c r="E29" s="91"/>
      <c r="F29" s="91"/>
      <c r="G29" s="92"/>
      <c r="H29" s="25">
        <f>SUM(H28)</f>
        <v>0</v>
      </c>
    </row>
  </sheetData>
  <mergeCells count="8">
    <mergeCell ref="A28:A29"/>
    <mergeCell ref="C29:G29"/>
    <mergeCell ref="C28:D28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93" t="s">
        <v>11</v>
      </c>
      <c r="D11" s="94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 t="s">
        <v>44</v>
      </c>
      <c r="C12" s="96" t="s">
        <v>65</v>
      </c>
      <c r="D12" s="97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>
      <c r="A13" s="95"/>
      <c r="B13" s="27" t="s">
        <v>45</v>
      </c>
      <c r="C13" s="96" t="s">
        <v>41</v>
      </c>
      <c r="D13" s="97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>
      <c r="A14" s="95"/>
      <c r="B14" s="27" t="s">
        <v>46</v>
      </c>
      <c r="C14" s="96" t="s">
        <v>70</v>
      </c>
      <c r="D14" s="97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>
      <c r="A15" s="95"/>
      <c r="B15" s="27" t="s">
        <v>47</v>
      </c>
      <c r="C15" s="96" t="s">
        <v>71</v>
      </c>
      <c r="D15" s="97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>
      <c r="A16" s="95"/>
      <c r="B16" s="27" t="s">
        <v>50</v>
      </c>
      <c r="C16" s="96" t="s">
        <v>72</v>
      </c>
      <c r="D16" s="97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>
      <c r="A17" s="95"/>
      <c r="B17" s="28" t="s">
        <v>51</v>
      </c>
      <c r="C17" s="96" t="s">
        <v>69</v>
      </c>
      <c r="D17" s="97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>
      <c r="A18" s="95"/>
      <c r="B18" s="22" t="s">
        <v>52</v>
      </c>
      <c r="C18" s="96" t="s">
        <v>73</v>
      </c>
      <c r="D18" s="97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>
      <c r="A19" s="95"/>
      <c r="B19" s="22" t="s">
        <v>77</v>
      </c>
      <c r="C19" s="96" t="s">
        <v>74</v>
      </c>
      <c r="D19" s="97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>
      <c r="A20" s="95"/>
      <c r="B20" s="27" t="s">
        <v>53</v>
      </c>
      <c r="C20" s="96" t="s">
        <v>75</v>
      </c>
      <c r="D20" s="97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>
      <c r="A21" s="95"/>
      <c r="B21" s="27" t="s">
        <v>53</v>
      </c>
      <c r="C21" s="96" t="s">
        <v>60</v>
      </c>
      <c r="D21" s="97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>
      <c r="A22" s="95"/>
      <c r="B22" s="27" t="s">
        <v>54</v>
      </c>
      <c r="C22" s="96" t="s">
        <v>76</v>
      </c>
      <c r="D22" s="97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>
      <c r="A23" s="95"/>
      <c r="B23" s="27" t="s">
        <v>78</v>
      </c>
      <c r="C23" s="101" t="s">
        <v>80</v>
      </c>
      <c r="D23" s="101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>
      <c r="A24" s="87"/>
      <c r="B24" s="24" t="s">
        <v>18</v>
      </c>
      <c r="C24" s="98">
        <v>12</v>
      </c>
      <c r="D24" s="99"/>
      <c r="E24" s="99"/>
      <c r="F24" s="99"/>
      <c r="G24" s="100"/>
      <c r="H24" s="25">
        <f>SUM(H12:H23)</f>
        <v>1026200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selection activeCell="H12" sqref="H12:H18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81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93" t="s">
        <v>11</v>
      </c>
      <c r="D11" s="94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 t="s">
        <v>82</v>
      </c>
      <c r="C12" s="96" t="s">
        <v>100</v>
      </c>
      <c r="D12" s="97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>
      <c r="A13" s="95"/>
      <c r="B13" s="27" t="s">
        <v>83</v>
      </c>
      <c r="C13" s="96" t="s">
        <v>101</v>
      </c>
      <c r="D13" s="97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>
      <c r="A14" s="95"/>
      <c r="B14" s="27" t="s">
        <v>84</v>
      </c>
      <c r="C14" s="96" t="s">
        <v>102</v>
      </c>
      <c r="D14" s="97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>
      <c r="A15" s="95"/>
      <c r="B15" s="27" t="s">
        <v>85</v>
      </c>
      <c r="C15" s="96" t="s">
        <v>98</v>
      </c>
      <c r="D15" s="97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>
      <c r="A16" s="95"/>
      <c r="B16" s="27" t="s">
        <v>86</v>
      </c>
      <c r="C16" s="96" t="s">
        <v>97</v>
      </c>
      <c r="D16" s="97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>
      <c r="A17" s="95"/>
      <c r="B17" s="28" t="s">
        <v>87</v>
      </c>
      <c r="C17" s="96" t="s">
        <v>103</v>
      </c>
      <c r="D17" s="97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>
      <c r="A18" s="95"/>
      <c r="B18" s="22" t="s">
        <v>88</v>
      </c>
      <c r="C18" s="96" t="s">
        <v>96</v>
      </c>
      <c r="D18" s="97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>
      <c r="A19" s="95"/>
      <c r="B19" s="22"/>
      <c r="C19" s="96"/>
      <c r="D19" s="97"/>
      <c r="E19" s="20"/>
      <c r="F19" s="20" t="s">
        <v>57</v>
      </c>
      <c r="G19" s="20" t="s">
        <v>17</v>
      </c>
      <c r="H19" s="21"/>
    </row>
    <row r="20" spans="1:8" ht="24.95" hidden="1" customHeight="1">
      <c r="A20" s="95"/>
      <c r="B20" s="27"/>
      <c r="C20" s="96"/>
      <c r="D20" s="97"/>
      <c r="E20" s="20"/>
      <c r="F20" s="20" t="s">
        <v>58</v>
      </c>
      <c r="G20" s="20" t="s">
        <v>17</v>
      </c>
      <c r="H20" s="21"/>
    </row>
    <row r="21" spans="1:8" ht="24.75" hidden="1" customHeight="1">
      <c r="A21" s="95"/>
      <c r="B21" s="27"/>
      <c r="C21" s="96"/>
      <c r="D21" s="97"/>
      <c r="E21" s="20"/>
      <c r="F21" s="20" t="s">
        <v>58</v>
      </c>
      <c r="G21" s="20" t="s">
        <v>17</v>
      </c>
      <c r="H21" s="21"/>
    </row>
    <row r="22" spans="1:8" ht="24.95" hidden="1" customHeight="1">
      <c r="A22" s="95"/>
      <c r="B22" s="27"/>
      <c r="C22" s="96"/>
      <c r="D22" s="97"/>
      <c r="E22" s="29"/>
      <c r="F22" s="29" t="s">
        <v>62</v>
      </c>
      <c r="G22" s="20" t="s">
        <v>17</v>
      </c>
      <c r="H22" s="21"/>
    </row>
    <row r="23" spans="1:8" ht="24.95" hidden="1" customHeight="1">
      <c r="A23" s="95"/>
      <c r="B23" s="27"/>
      <c r="C23" s="101"/>
      <c r="D23" s="101"/>
      <c r="E23" s="29"/>
      <c r="F23" s="20" t="s">
        <v>66</v>
      </c>
      <c r="G23" s="20" t="s">
        <v>17</v>
      </c>
      <c r="H23" s="21"/>
    </row>
    <row r="24" spans="1:8" ht="24.95" customHeight="1">
      <c r="A24" s="87"/>
      <c r="B24" s="24" t="s">
        <v>18</v>
      </c>
      <c r="C24" s="98">
        <v>7</v>
      </c>
      <c r="D24" s="99"/>
      <c r="E24" s="99"/>
      <c r="F24" s="99"/>
      <c r="G24" s="100"/>
      <c r="H24" s="25">
        <f>SUM(H12:H23)</f>
        <v>1023377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104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93" t="s">
        <v>11</v>
      </c>
      <c r="D11" s="94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 t="s">
        <v>126</v>
      </c>
      <c r="C12" s="96" t="s">
        <v>106</v>
      </c>
      <c r="D12" s="97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>
      <c r="A13" s="95"/>
      <c r="B13" s="27" t="s">
        <v>127</v>
      </c>
      <c r="C13" s="96" t="s">
        <v>107</v>
      </c>
      <c r="D13" s="97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>
      <c r="A14" s="95"/>
      <c r="B14" s="27" t="s">
        <v>128</v>
      </c>
      <c r="C14" s="96" t="s">
        <v>110</v>
      </c>
      <c r="D14" s="97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>
      <c r="A15" s="95"/>
      <c r="B15" s="27" t="s">
        <v>129</v>
      </c>
      <c r="C15" s="96" t="s">
        <v>113</v>
      </c>
      <c r="D15" s="97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>
      <c r="A16" s="95"/>
      <c r="B16" s="27" t="s">
        <v>130</v>
      </c>
      <c r="C16" s="96" t="s">
        <v>115</v>
      </c>
      <c r="D16" s="97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>
      <c r="A17" s="95"/>
      <c r="B17" s="28" t="s">
        <v>131</v>
      </c>
      <c r="C17" s="96" t="s">
        <v>118</v>
      </c>
      <c r="D17" s="97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>
      <c r="A18" s="95"/>
      <c r="B18" s="22" t="s">
        <v>132</v>
      </c>
      <c r="C18" s="96" t="s">
        <v>121</v>
      </c>
      <c r="D18" s="97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>
      <c r="A19" s="95"/>
      <c r="B19" s="22" t="s">
        <v>133</v>
      </c>
      <c r="C19" s="96" t="s">
        <v>124</v>
      </c>
      <c r="D19" s="97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>
      <c r="A20" s="95"/>
      <c r="B20" s="27"/>
      <c r="C20" s="96"/>
      <c r="D20" s="97"/>
      <c r="E20" s="20"/>
      <c r="F20" s="20" t="s">
        <v>58</v>
      </c>
      <c r="G20" s="20" t="s">
        <v>17</v>
      </c>
      <c r="H20" s="21"/>
    </row>
    <row r="21" spans="1:8" ht="24.75" hidden="1" customHeight="1">
      <c r="A21" s="95"/>
      <c r="B21" s="27"/>
      <c r="C21" s="96"/>
      <c r="D21" s="97"/>
      <c r="E21" s="20"/>
      <c r="F21" s="20" t="s">
        <v>58</v>
      </c>
      <c r="G21" s="20" t="s">
        <v>17</v>
      </c>
      <c r="H21" s="21"/>
    </row>
    <row r="22" spans="1:8" ht="24.95" hidden="1" customHeight="1">
      <c r="A22" s="95"/>
      <c r="B22" s="27"/>
      <c r="C22" s="96"/>
      <c r="D22" s="97"/>
      <c r="E22" s="30"/>
      <c r="F22" s="30" t="s">
        <v>62</v>
      </c>
      <c r="G22" s="20" t="s">
        <v>17</v>
      </c>
      <c r="H22" s="21"/>
    </row>
    <row r="23" spans="1:8" ht="24.95" hidden="1" customHeight="1">
      <c r="A23" s="95"/>
      <c r="B23" s="27"/>
      <c r="C23" s="101"/>
      <c r="D23" s="101"/>
      <c r="E23" s="30"/>
      <c r="F23" s="20" t="s">
        <v>66</v>
      </c>
      <c r="G23" s="20" t="s">
        <v>17</v>
      </c>
      <c r="H23" s="21"/>
    </row>
    <row r="24" spans="1:8" ht="24.95" customHeight="1">
      <c r="A24" s="87"/>
      <c r="B24" s="24" t="s">
        <v>18</v>
      </c>
      <c r="C24" s="98">
        <v>8</v>
      </c>
      <c r="D24" s="99"/>
      <c r="E24" s="99"/>
      <c r="F24" s="99"/>
      <c r="G24" s="100"/>
      <c r="H24" s="25">
        <f>SUM(H12:H23)</f>
        <v>782050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134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>
      <c r="A13" s="95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>
      <c r="A14" s="95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>
      <c r="A15" s="95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>
      <c r="A16" s="95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>
      <c r="A17" s="95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>
      <c r="A18" s="95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>
      <c r="A19" s="95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>
      <c r="A20" s="95"/>
      <c r="B20" s="27"/>
      <c r="C20" s="96"/>
      <c r="D20" s="97"/>
      <c r="E20" s="20"/>
      <c r="F20" s="20" t="s">
        <v>58</v>
      </c>
      <c r="G20" s="20" t="s">
        <v>17</v>
      </c>
      <c r="H20" s="21"/>
    </row>
    <row r="21" spans="1:8" ht="24.75" hidden="1" customHeight="1">
      <c r="A21" s="95"/>
      <c r="B21" s="27"/>
      <c r="C21" s="96"/>
      <c r="D21" s="97"/>
      <c r="E21" s="20"/>
      <c r="F21" s="20" t="s">
        <v>58</v>
      </c>
      <c r="G21" s="20" t="s">
        <v>17</v>
      </c>
      <c r="H21" s="21"/>
    </row>
    <row r="22" spans="1:8" ht="24.95" hidden="1" customHeight="1">
      <c r="A22" s="95"/>
      <c r="B22" s="27"/>
      <c r="C22" s="96"/>
      <c r="D22" s="97"/>
      <c r="E22" s="31"/>
      <c r="F22" s="31" t="s">
        <v>62</v>
      </c>
      <c r="G22" s="20" t="s">
        <v>17</v>
      </c>
      <c r="H22" s="21"/>
    </row>
    <row r="23" spans="1:8" ht="24.95" hidden="1" customHeight="1">
      <c r="A23" s="95"/>
      <c r="B23" s="27"/>
      <c r="C23" s="101"/>
      <c r="D23" s="101"/>
      <c r="E23" s="31"/>
      <c r="F23" s="20" t="s">
        <v>66</v>
      </c>
      <c r="G23" s="20" t="s">
        <v>17</v>
      </c>
      <c r="H23" s="21"/>
    </row>
    <row r="24" spans="1:8" ht="24.95" customHeight="1">
      <c r="A24" s="87"/>
      <c r="B24" s="24" t="s">
        <v>18</v>
      </c>
      <c r="C24" s="98">
        <v>8</v>
      </c>
      <c r="D24" s="99"/>
      <c r="E24" s="99"/>
      <c r="F24" s="99"/>
      <c r="G24" s="100"/>
      <c r="H24" s="25">
        <f>SUM(H12:H23)</f>
        <v>459600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160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>
      <c r="A13" s="95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>
      <c r="A14" s="95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>
      <c r="A15" s="95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>
      <c r="A16" s="95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>
      <c r="A17" s="95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>
      <c r="A18" s="95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>
      <c r="A19" s="95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>
      <c r="A20" s="95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>
      <c r="A21" s="95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>
      <c r="A22" s="95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>
      <c r="A23" s="95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>
      <c r="A24" s="87"/>
      <c r="B24" s="24" t="s">
        <v>18</v>
      </c>
      <c r="C24" s="98">
        <v>11</v>
      </c>
      <c r="D24" s="99"/>
      <c r="E24" s="99"/>
      <c r="F24" s="99"/>
      <c r="G24" s="100"/>
      <c r="H24" s="25">
        <f>SUM(H12:H23)</f>
        <v>1141200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191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>
      <c r="A13" s="95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>
      <c r="A14" s="95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>
      <c r="A15" s="95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>
      <c r="A16" s="95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>
      <c r="A17" s="95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>
      <c r="A18" s="95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>
      <c r="A19" s="95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>
      <c r="A20" s="95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>
      <c r="A21" s="95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>
      <c r="A22" s="95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>
      <c r="A23" s="95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>
      <c r="A24" s="87"/>
      <c r="B24" s="24" t="s">
        <v>18</v>
      </c>
      <c r="C24" s="98">
        <v>6</v>
      </c>
      <c r="D24" s="99"/>
      <c r="E24" s="99"/>
      <c r="F24" s="99"/>
      <c r="G24" s="100"/>
      <c r="H24" s="25">
        <f>SUM(H12:H23)</f>
        <v>465000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208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700200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700200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2" t="s">
        <v>154</v>
      </c>
      <c r="D11" s="4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42989</v>
      </c>
      <c r="C12" s="43" t="s">
        <v>209</v>
      </c>
      <c r="D12" s="43" t="s">
        <v>210</v>
      </c>
      <c r="E12" s="20" t="s">
        <v>211</v>
      </c>
      <c r="F12" s="20" t="s">
        <v>212</v>
      </c>
      <c r="G12" s="20" t="s">
        <v>17</v>
      </c>
      <c r="H12" s="21">
        <v>96000</v>
      </c>
    </row>
    <row r="13" spans="1:8" ht="24.95" customHeight="1">
      <c r="A13" s="95"/>
      <c r="B13" s="22">
        <v>42990</v>
      </c>
      <c r="C13" s="43" t="s">
        <v>213</v>
      </c>
      <c r="D13" s="43" t="s">
        <v>226</v>
      </c>
      <c r="E13" s="20" t="s">
        <v>120</v>
      </c>
      <c r="F13" s="20" t="s">
        <v>216</v>
      </c>
      <c r="G13" s="20" t="s">
        <v>17</v>
      </c>
      <c r="H13" s="21">
        <v>108100</v>
      </c>
    </row>
    <row r="14" spans="1:8" ht="24.95" customHeight="1">
      <c r="A14" s="95"/>
      <c r="B14" s="22">
        <v>42991</v>
      </c>
      <c r="C14" s="43" t="s">
        <v>214</v>
      </c>
      <c r="D14" s="43" t="s">
        <v>215</v>
      </c>
      <c r="E14" s="20" t="s">
        <v>217</v>
      </c>
      <c r="F14" s="20" t="s">
        <v>218</v>
      </c>
      <c r="G14" s="20" t="s">
        <v>17</v>
      </c>
      <c r="H14" s="21">
        <v>134600</v>
      </c>
    </row>
    <row r="15" spans="1:8" ht="24.95" customHeight="1">
      <c r="A15" s="95"/>
      <c r="B15" s="22">
        <v>42992</v>
      </c>
      <c r="C15" s="43" t="s">
        <v>219</v>
      </c>
      <c r="D15" s="43" t="s">
        <v>227</v>
      </c>
      <c r="E15" s="20" t="s">
        <v>108</v>
      </c>
      <c r="F15" s="20" t="s">
        <v>220</v>
      </c>
      <c r="G15" s="20" t="s">
        <v>17</v>
      </c>
      <c r="H15" s="21">
        <v>21500</v>
      </c>
    </row>
    <row r="16" spans="1:8" ht="24.95" customHeight="1">
      <c r="A16" s="95"/>
      <c r="B16" s="27">
        <v>42997</v>
      </c>
      <c r="C16" s="43" t="s">
        <v>222</v>
      </c>
      <c r="D16" s="43" t="s">
        <v>221</v>
      </c>
      <c r="E16" s="20" t="s">
        <v>108</v>
      </c>
      <c r="F16" s="20" t="s">
        <v>212</v>
      </c>
      <c r="G16" s="20" t="s">
        <v>17</v>
      </c>
      <c r="H16" s="21">
        <v>18000</v>
      </c>
    </row>
    <row r="17" spans="1:8" ht="24.95" customHeight="1">
      <c r="A17" s="95"/>
      <c r="B17" s="28">
        <v>43005</v>
      </c>
      <c r="C17" s="43" t="s">
        <v>179</v>
      </c>
      <c r="D17" s="43" t="s">
        <v>228</v>
      </c>
      <c r="E17" s="20" t="s">
        <v>224</v>
      </c>
      <c r="F17" s="20" t="s">
        <v>212</v>
      </c>
      <c r="G17" s="20" t="s">
        <v>17</v>
      </c>
      <c r="H17" s="21">
        <v>122000</v>
      </c>
    </row>
    <row r="18" spans="1:8" ht="24.95" customHeight="1">
      <c r="A18" s="95"/>
      <c r="B18" s="22">
        <v>43007</v>
      </c>
      <c r="C18" s="43" t="s">
        <v>223</v>
      </c>
      <c r="D18" s="43" t="s">
        <v>177</v>
      </c>
      <c r="E18" s="20" t="s">
        <v>94</v>
      </c>
      <c r="F18" s="20" t="s">
        <v>225</v>
      </c>
      <c r="G18" s="20" t="s">
        <v>17</v>
      </c>
      <c r="H18" s="21">
        <v>200000</v>
      </c>
    </row>
    <row r="19" spans="1:8" ht="24.95" hidden="1" customHeight="1">
      <c r="A19" s="95"/>
      <c r="B19" s="22"/>
      <c r="C19" s="43" t="s">
        <v>155</v>
      </c>
      <c r="D19" s="43"/>
      <c r="E19" s="20"/>
      <c r="F19" s="20" t="s">
        <v>66</v>
      </c>
      <c r="G19" s="20" t="s">
        <v>17</v>
      </c>
      <c r="H19" s="21"/>
    </row>
    <row r="20" spans="1:8" ht="24.95" hidden="1" customHeight="1">
      <c r="A20" s="95"/>
      <c r="B20" s="27"/>
      <c r="C20" s="45" t="s">
        <v>179</v>
      </c>
      <c r="D20" s="44"/>
      <c r="E20" s="20"/>
      <c r="F20" s="20" t="s">
        <v>66</v>
      </c>
      <c r="G20" s="20" t="s">
        <v>17</v>
      </c>
      <c r="H20" s="21"/>
    </row>
    <row r="21" spans="1:8" ht="24.75" hidden="1" customHeight="1">
      <c r="A21" s="95"/>
      <c r="B21" s="27"/>
      <c r="C21" s="45" t="s">
        <v>158</v>
      </c>
      <c r="D21" s="44"/>
      <c r="E21" s="20"/>
      <c r="F21" s="20" t="s">
        <v>32</v>
      </c>
      <c r="G21" s="20" t="s">
        <v>17</v>
      </c>
      <c r="H21" s="21"/>
    </row>
    <row r="22" spans="1:8" ht="24.95" hidden="1" customHeight="1">
      <c r="A22" s="95"/>
      <c r="B22" s="27"/>
      <c r="C22" s="45" t="s">
        <v>157</v>
      </c>
      <c r="D22" s="44"/>
      <c r="E22" s="45"/>
      <c r="F22" s="45" t="s">
        <v>31</v>
      </c>
      <c r="G22" s="20" t="s">
        <v>17</v>
      </c>
      <c r="H22" s="21"/>
    </row>
    <row r="23" spans="1:8" ht="24.95" hidden="1" customHeight="1">
      <c r="A23" s="95"/>
      <c r="B23" s="27"/>
      <c r="C23" s="45"/>
      <c r="D23" s="45"/>
      <c r="E23" s="45"/>
      <c r="F23" s="20" t="s">
        <v>66</v>
      </c>
      <c r="G23" s="20" t="s">
        <v>17</v>
      </c>
      <c r="H23" s="21"/>
    </row>
    <row r="24" spans="1:8" ht="24.95" customHeight="1">
      <c r="A24" s="87"/>
      <c r="B24" s="24" t="s">
        <v>18</v>
      </c>
      <c r="C24" s="98">
        <v>7</v>
      </c>
      <c r="D24" s="99"/>
      <c r="E24" s="99"/>
      <c r="F24" s="99"/>
      <c r="G24" s="100"/>
      <c r="H24" s="25">
        <f>SUM(H12:H23)</f>
        <v>700200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229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556535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556535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6" t="s">
        <v>154</v>
      </c>
      <c r="D11" s="4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86" t="s">
        <v>16</v>
      </c>
      <c r="B12" s="22">
        <v>43018</v>
      </c>
      <c r="C12" s="47" t="s">
        <v>230</v>
      </c>
      <c r="D12" s="47" t="s">
        <v>231</v>
      </c>
      <c r="E12" s="20" t="s">
        <v>95</v>
      </c>
      <c r="F12" s="20" t="s">
        <v>232</v>
      </c>
      <c r="G12" s="20" t="s">
        <v>17</v>
      </c>
      <c r="H12" s="21">
        <v>42000</v>
      </c>
    </row>
    <row r="13" spans="1:8" ht="24.95" customHeight="1">
      <c r="A13" s="95"/>
      <c r="B13" s="22">
        <v>43024</v>
      </c>
      <c r="C13" s="47" t="s">
        <v>233</v>
      </c>
      <c r="D13" s="47" t="s">
        <v>234</v>
      </c>
      <c r="E13" s="20" t="s">
        <v>235</v>
      </c>
      <c r="F13" s="20" t="s">
        <v>236</v>
      </c>
      <c r="G13" s="20" t="s">
        <v>17</v>
      </c>
      <c r="H13" s="21">
        <v>195000</v>
      </c>
    </row>
    <row r="14" spans="1:8" ht="24.95" customHeight="1">
      <c r="A14" s="95"/>
      <c r="B14" s="22">
        <v>43026</v>
      </c>
      <c r="C14" s="47" t="s">
        <v>179</v>
      </c>
      <c r="D14" s="58" t="s">
        <v>282</v>
      </c>
      <c r="E14" s="20" t="s">
        <v>144</v>
      </c>
      <c r="F14" s="20" t="s">
        <v>237</v>
      </c>
      <c r="G14" s="20" t="s">
        <v>17</v>
      </c>
      <c r="H14" s="21">
        <v>61000</v>
      </c>
    </row>
    <row r="15" spans="1:8" ht="24.95" customHeight="1">
      <c r="A15" s="95"/>
      <c r="B15" s="22">
        <v>43033</v>
      </c>
      <c r="C15" s="47" t="s">
        <v>238</v>
      </c>
      <c r="D15" s="47" t="s">
        <v>239</v>
      </c>
      <c r="E15" s="20" t="s">
        <v>240</v>
      </c>
      <c r="F15" s="20" t="s">
        <v>39</v>
      </c>
      <c r="G15" s="20" t="s">
        <v>17</v>
      </c>
      <c r="H15" s="21">
        <v>125535</v>
      </c>
    </row>
    <row r="16" spans="1:8" ht="24.95" customHeight="1">
      <c r="A16" s="95"/>
      <c r="B16" s="27">
        <v>43039</v>
      </c>
      <c r="C16" s="47" t="s">
        <v>159</v>
      </c>
      <c r="D16" s="47" t="s">
        <v>241</v>
      </c>
      <c r="E16" s="20" t="s">
        <v>242</v>
      </c>
      <c r="F16" s="20" t="s">
        <v>243</v>
      </c>
      <c r="G16" s="20" t="s">
        <v>17</v>
      </c>
      <c r="H16" s="21">
        <v>133000</v>
      </c>
    </row>
    <row r="17" spans="1:8" ht="24.95" hidden="1" customHeight="1">
      <c r="A17" s="95"/>
      <c r="B17" s="28"/>
      <c r="C17" s="47" t="s">
        <v>179</v>
      </c>
      <c r="D17" s="47"/>
      <c r="E17" s="20"/>
      <c r="F17" s="20" t="s">
        <v>116</v>
      </c>
      <c r="G17" s="20" t="s">
        <v>17</v>
      </c>
      <c r="H17" s="21"/>
    </row>
    <row r="18" spans="1:8" ht="24.95" hidden="1" customHeight="1">
      <c r="A18" s="95"/>
      <c r="B18" s="22"/>
      <c r="C18" s="47" t="s">
        <v>158</v>
      </c>
      <c r="D18" s="47"/>
      <c r="E18" s="20"/>
      <c r="F18" s="20" t="s">
        <v>57</v>
      </c>
      <c r="G18" s="20" t="s">
        <v>17</v>
      </c>
      <c r="H18" s="21"/>
    </row>
    <row r="19" spans="1:8" ht="24.95" hidden="1" customHeight="1">
      <c r="A19" s="95"/>
      <c r="B19" s="22"/>
      <c r="C19" s="47" t="s">
        <v>155</v>
      </c>
      <c r="D19" s="47"/>
      <c r="E19" s="20"/>
      <c r="F19" s="20" t="s">
        <v>66</v>
      </c>
      <c r="G19" s="20" t="s">
        <v>17</v>
      </c>
      <c r="H19" s="21"/>
    </row>
    <row r="20" spans="1:8" ht="24.95" hidden="1" customHeight="1">
      <c r="A20" s="95"/>
      <c r="B20" s="27"/>
      <c r="C20" s="49" t="s">
        <v>179</v>
      </c>
      <c r="D20" s="48"/>
      <c r="E20" s="20"/>
      <c r="F20" s="20" t="s">
        <v>66</v>
      </c>
      <c r="G20" s="20" t="s">
        <v>17</v>
      </c>
      <c r="H20" s="21"/>
    </row>
    <row r="21" spans="1:8" ht="24.75" hidden="1" customHeight="1">
      <c r="A21" s="95"/>
      <c r="B21" s="27"/>
      <c r="C21" s="49" t="s">
        <v>158</v>
      </c>
      <c r="D21" s="48"/>
      <c r="E21" s="20"/>
      <c r="F21" s="20" t="s">
        <v>32</v>
      </c>
      <c r="G21" s="20" t="s">
        <v>17</v>
      </c>
      <c r="H21" s="21"/>
    </row>
    <row r="22" spans="1:8" ht="24.95" hidden="1" customHeight="1">
      <c r="A22" s="95"/>
      <c r="B22" s="27"/>
      <c r="C22" s="49" t="s">
        <v>157</v>
      </c>
      <c r="D22" s="48"/>
      <c r="E22" s="49"/>
      <c r="F22" s="49" t="s">
        <v>31</v>
      </c>
      <c r="G22" s="20" t="s">
        <v>17</v>
      </c>
      <c r="H22" s="21"/>
    </row>
    <row r="23" spans="1:8" ht="24.95" hidden="1" customHeight="1">
      <c r="A23" s="95"/>
      <c r="B23" s="27"/>
      <c r="C23" s="49"/>
      <c r="D23" s="49"/>
      <c r="E23" s="49"/>
      <c r="F23" s="20" t="s">
        <v>66</v>
      </c>
      <c r="G23" s="20" t="s">
        <v>17</v>
      </c>
      <c r="H23" s="21"/>
    </row>
    <row r="24" spans="1:8" ht="24.95" customHeight="1">
      <c r="A24" s="87"/>
      <c r="B24" s="24" t="s">
        <v>18</v>
      </c>
      <c r="C24" s="98">
        <v>5</v>
      </c>
      <c r="D24" s="99"/>
      <c r="E24" s="99"/>
      <c r="F24" s="99"/>
      <c r="G24" s="100"/>
      <c r="H24" s="25">
        <f>SUM(H12:H23)</f>
        <v>556535</v>
      </c>
    </row>
    <row r="25" spans="1:8" ht="24.95" customHeight="1">
      <c r="A25" s="86" t="s">
        <v>19</v>
      </c>
      <c r="B25" s="20" t="s">
        <v>20</v>
      </c>
      <c r="C25" s="88" t="s">
        <v>20</v>
      </c>
      <c r="D25" s="89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87"/>
      <c r="B26" s="24" t="s">
        <v>18</v>
      </c>
      <c r="C26" s="90" t="s">
        <v>21</v>
      </c>
      <c r="D26" s="91"/>
      <c r="E26" s="91"/>
      <c r="F26" s="91"/>
      <c r="G26" s="92"/>
      <c r="H26" s="25">
        <f>SUM(H25)</f>
        <v>0</v>
      </c>
    </row>
    <row r="27" spans="1:8" ht="24.95" customHeight="1">
      <c r="A27" s="86" t="s">
        <v>22</v>
      </c>
      <c r="B27" s="20" t="s">
        <v>20</v>
      </c>
      <c r="C27" s="88" t="s">
        <v>20</v>
      </c>
      <c r="D27" s="89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87"/>
      <c r="B28" s="24" t="s">
        <v>23</v>
      </c>
      <c r="C28" s="90" t="s">
        <v>21</v>
      </c>
      <c r="D28" s="91"/>
      <c r="E28" s="91"/>
      <c r="F28" s="91"/>
      <c r="G28" s="92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15</vt:i4>
      </vt:variant>
    </vt:vector>
  </HeadingPairs>
  <TitlesOfParts>
    <vt:vector size="30" baseType="lpstr"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1711</vt:lpstr>
      <vt:lpstr>1712</vt:lpstr>
      <vt:lpstr>1801</vt:lpstr>
      <vt:lpstr>1802</vt:lpstr>
      <vt:lpstr>1803</vt:lpstr>
      <vt:lpstr>1804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  <vt:lpstr>'1709'!Print_Area</vt:lpstr>
      <vt:lpstr>'1710'!Print_Area</vt:lpstr>
      <vt:lpstr>'1711'!Print_Area</vt:lpstr>
      <vt:lpstr>'1712'!Print_Area</vt:lpstr>
      <vt:lpstr>'1801'!Print_Area</vt:lpstr>
      <vt:lpstr>'1802'!Print_Area</vt:lpstr>
      <vt:lpstr>'1803'!Print_Area</vt:lpstr>
      <vt:lpstr>'1804'!Print_Area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2017-02-06T02:15:00Z</dcterms:created>
  <dcterms:modified xsi:type="dcterms:W3CDTF">2018-05-08T02:02:39Z</dcterms:modified>
</cp:coreProperties>
</file>