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9440" windowHeight="13050" activeTab="2"/>
  </bookViews>
  <sheets>
    <sheet name="2017.05" sheetId="1" r:id="rId1"/>
    <sheet name="2017.06" sheetId="2" r:id="rId2"/>
    <sheet name="2017.07" sheetId="3" r:id="rId3"/>
  </sheets>
  <definedNames>
    <definedName name="_xlnm.Print_Area" localSheetId="0">'2017.05'!$A$1:$H$25</definedName>
  </definedNames>
  <calcPr calcId="145621"/>
</workbook>
</file>

<file path=xl/calcChain.xml><?xml version="1.0" encoding="utf-8"?>
<calcChain xmlns="http://schemas.openxmlformats.org/spreadsheetml/2006/main">
  <c r="H24" i="3" l="1"/>
  <c r="C8" i="3" s="1"/>
  <c r="H22" i="3"/>
  <c r="C7" i="3" s="1"/>
  <c r="H20" i="3"/>
  <c r="C6" i="3" s="1"/>
  <c r="C5" i="3" l="1"/>
  <c r="H31" i="2"/>
  <c r="C8" i="2" s="1"/>
  <c r="H29" i="2"/>
  <c r="H27" i="2"/>
  <c r="C6" i="2" s="1"/>
  <c r="C7" i="2"/>
  <c r="C5" i="2" l="1"/>
  <c r="H21" i="1"/>
  <c r="C6" i="1" l="1"/>
  <c r="H25" i="1" l="1"/>
  <c r="C8" i="1" s="1"/>
  <c r="H23" i="1"/>
  <c r="C5" i="1" l="1"/>
  <c r="C7" i="1"/>
</calcChain>
</file>

<file path=xl/sharedStrings.xml><?xml version="1.0" encoding="utf-8"?>
<sst xmlns="http://schemas.openxmlformats.org/spreadsheetml/2006/main" count="272" uniqueCount="129">
  <si>
    <t>□ 유형별 집행내역</t>
  </si>
  <si>
    <t>유형</t>
  </si>
  <si>
    <t>건수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</si>
  <si>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</si>
  <si>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</si>
  <si>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</si>
  <si>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</si>
  <si>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</si>
  <si>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</si>
  <si>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</si>
  <si>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</si>
  <si>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</si>
  <si>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</si>
  <si>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</si>
  <si>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</si>
  <si>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</si>
  <si>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주요정책추진 관련 회의·행사 등</t>
    <phoneticPr fontId="2" type="noConversion"/>
  </si>
  <si>
    <t xml:space="preserve">카드 </t>
    <phoneticPr fontId="2" type="noConversion"/>
  </si>
  <si>
    <t>소계</t>
  </si>
  <si>
    <t>대민·대유관기관 업무협의 및 간담회 등</t>
    <phoneticPr fontId="2" type="noConversion"/>
  </si>
  <si>
    <t>-</t>
    <phoneticPr fontId="2" type="noConversion"/>
  </si>
  <si>
    <t>0건</t>
    <phoneticPr fontId="2" type="noConversion"/>
  </si>
  <si>
    <t>축·조의금 및 화환 등</t>
    <phoneticPr fontId="2" type="noConversion"/>
  </si>
  <si>
    <t>소계</t>
    <phoneticPr fontId="2" type="noConversion"/>
  </si>
  <si>
    <t xml:space="preserve">카드 </t>
    <phoneticPr fontId="2" type="noConversion"/>
  </si>
  <si>
    <t xml:space="preserve">카드 </t>
    <phoneticPr fontId="2" type="noConversion"/>
  </si>
  <si>
    <t>2017년도 5월 업무추진비 사용내역 (교학부총장)</t>
    <phoneticPr fontId="2" type="noConversion"/>
  </si>
  <si>
    <t>2017-05-01(월)</t>
    <phoneticPr fontId="2" type="noConversion"/>
  </si>
  <si>
    <t>2017-05-02(화)</t>
    <phoneticPr fontId="2" type="noConversion"/>
  </si>
  <si>
    <t>2017-05-10(수)</t>
    <phoneticPr fontId="2" type="noConversion"/>
  </si>
  <si>
    <t>2017-05-11(목)</t>
    <phoneticPr fontId="2" type="noConversion"/>
  </si>
  <si>
    <t>2017-05-12(금)</t>
    <phoneticPr fontId="2" type="noConversion"/>
  </si>
  <si>
    <t>2017-05-17(수)</t>
    <phoneticPr fontId="2" type="noConversion"/>
  </si>
  <si>
    <t>2017-05-19(금)</t>
    <phoneticPr fontId="2" type="noConversion"/>
  </si>
  <si>
    <t>2017-05-26(금)</t>
    <phoneticPr fontId="2" type="noConversion"/>
  </si>
  <si>
    <t>2017-05-31(수)</t>
    <phoneticPr fontId="2" type="noConversion"/>
  </si>
  <si>
    <t>교수간담회</t>
    <phoneticPr fontId="2" type="noConversion"/>
  </si>
  <si>
    <t>교무처 업무협의</t>
    <phoneticPr fontId="2" type="noConversion"/>
  </si>
  <si>
    <t>BK관련 업무협의</t>
    <phoneticPr fontId="2" type="noConversion"/>
  </si>
  <si>
    <t>학회발표 업무협의</t>
    <phoneticPr fontId="2" type="noConversion"/>
  </si>
  <si>
    <t>학회발표 검토 업무협의</t>
    <phoneticPr fontId="2" type="noConversion"/>
  </si>
  <si>
    <t>교원인사위원회 업무협의</t>
    <phoneticPr fontId="2" type="noConversion"/>
  </si>
  <si>
    <t>교무처 팀장 업무협의</t>
    <phoneticPr fontId="2" type="noConversion"/>
  </si>
  <si>
    <t>울산발전연구원 관련 업무협의</t>
    <phoneticPr fontId="2" type="noConversion"/>
  </si>
  <si>
    <t>울산글로벌센터 관련 업무협의</t>
    <phoneticPr fontId="2" type="noConversion"/>
  </si>
  <si>
    <t>9건</t>
    <phoneticPr fontId="2" type="noConversion"/>
  </si>
  <si>
    <t>우미회일식</t>
    <phoneticPr fontId="2" type="noConversion"/>
  </si>
  <si>
    <t>생어거스틴</t>
    <phoneticPr fontId="2" type="noConversion"/>
  </si>
  <si>
    <t>순천만가든</t>
    <phoneticPr fontId="2" type="noConversion"/>
  </si>
  <si>
    <t>육전명가</t>
    <phoneticPr fontId="2" type="noConversion"/>
  </si>
  <si>
    <t>더버거팬트리</t>
    <phoneticPr fontId="2" type="noConversion"/>
  </si>
  <si>
    <t>상해</t>
    <phoneticPr fontId="2" type="noConversion"/>
  </si>
  <si>
    <t>이재성 외 2명</t>
    <phoneticPr fontId="2" type="noConversion"/>
  </si>
  <si>
    <t>이재성 외 1명</t>
    <phoneticPr fontId="2" type="noConversion"/>
  </si>
  <si>
    <t>이재성 외 5명</t>
    <phoneticPr fontId="2" type="noConversion"/>
  </si>
  <si>
    <t>이재성 외 3명</t>
    <phoneticPr fontId="2" type="noConversion"/>
  </si>
  <si>
    <t>이재성 외 4명</t>
    <phoneticPr fontId="2" type="noConversion"/>
  </si>
  <si>
    <t>이재성 외 4명</t>
    <phoneticPr fontId="2" type="noConversion"/>
  </si>
  <si>
    <t>이재성 외 6명</t>
    <phoneticPr fontId="2" type="noConversion"/>
  </si>
  <si>
    <t xml:space="preserve">카드 </t>
    <phoneticPr fontId="2" type="noConversion"/>
  </si>
  <si>
    <t>15건</t>
    <phoneticPr fontId="2" type="noConversion"/>
  </si>
  <si>
    <t>2017-06-01(목)</t>
    <phoneticPr fontId="2" type="noConversion"/>
  </si>
  <si>
    <t>2017-06-02(금)</t>
    <phoneticPr fontId="2" type="noConversion"/>
  </si>
  <si>
    <t>2017-06-06(화)</t>
    <phoneticPr fontId="2" type="noConversion"/>
  </si>
  <si>
    <t>2017-06-08(목)</t>
    <phoneticPr fontId="2" type="noConversion"/>
  </si>
  <si>
    <t>2017-06-09(금)</t>
    <phoneticPr fontId="2" type="noConversion"/>
  </si>
  <si>
    <t>2017-06-12(월)</t>
    <phoneticPr fontId="2" type="noConversion"/>
  </si>
  <si>
    <t>2017-06-15(목)</t>
    <phoneticPr fontId="2" type="noConversion"/>
  </si>
  <si>
    <t>2017-06-16(금)</t>
    <phoneticPr fontId="2" type="noConversion"/>
  </si>
  <si>
    <t>2017-06-22(목)</t>
    <phoneticPr fontId="2" type="noConversion"/>
  </si>
  <si>
    <t>2017-06-23(금)</t>
    <phoneticPr fontId="2" type="noConversion"/>
  </si>
  <si>
    <t>2017-06-26(월)</t>
    <phoneticPr fontId="2" type="noConversion"/>
  </si>
  <si>
    <t>2017-06-28(수)</t>
    <phoneticPr fontId="2" type="noConversion"/>
  </si>
  <si>
    <t>2017-06-29(목)</t>
    <phoneticPr fontId="2" type="noConversion"/>
  </si>
  <si>
    <t>201-06-30(금)</t>
    <phoneticPr fontId="2" type="noConversion"/>
  </si>
  <si>
    <t>어하복국,복짜장</t>
    <phoneticPr fontId="2" type="noConversion"/>
  </si>
  <si>
    <t>홍보석</t>
    <phoneticPr fontId="2" type="noConversion"/>
  </si>
  <si>
    <t>송강정</t>
    <phoneticPr fontId="2" type="noConversion"/>
  </si>
  <si>
    <t>산정식당</t>
    <phoneticPr fontId="2" type="noConversion"/>
  </si>
  <si>
    <t>이화정</t>
    <phoneticPr fontId="2" type="noConversion"/>
  </si>
  <si>
    <t>라꼬삐아</t>
    <phoneticPr fontId="2" type="noConversion"/>
  </si>
  <si>
    <t>생어거스틴에이지</t>
    <phoneticPr fontId="2" type="noConversion"/>
  </si>
  <si>
    <t>남도마루</t>
    <phoneticPr fontId="2" type="noConversion"/>
  </si>
  <si>
    <t>오리지널시카고</t>
    <phoneticPr fontId="2" type="noConversion"/>
  </si>
  <si>
    <t>더버거팬트리</t>
    <phoneticPr fontId="2" type="noConversion"/>
  </si>
  <si>
    <t>라꼬삐아</t>
    <phoneticPr fontId="2" type="noConversion"/>
  </si>
  <si>
    <t>돈돈정</t>
    <phoneticPr fontId="2" type="noConversion"/>
  </si>
  <si>
    <t>더버거팬트리</t>
    <phoneticPr fontId="2" type="noConversion"/>
  </si>
  <si>
    <t xml:space="preserve">카드 </t>
    <phoneticPr fontId="2" type="noConversion"/>
  </si>
  <si>
    <t>교수 간담회</t>
    <phoneticPr fontId="2" type="noConversion"/>
  </si>
  <si>
    <t>교무처 업무 협의</t>
    <phoneticPr fontId="2" type="noConversion"/>
  </si>
  <si>
    <t>일본세미나 연사</t>
    <phoneticPr fontId="2" type="noConversion"/>
  </si>
  <si>
    <t>교수 간담회</t>
    <phoneticPr fontId="2" type="noConversion"/>
  </si>
  <si>
    <t>교수 업무협의</t>
    <phoneticPr fontId="2" type="noConversion"/>
  </si>
  <si>
    <t>학회발표 검토 업무협의</t>
    <phoneticPr fontId="2" type="noConversion"/>
  </si>
  <si>
    <t>미래과학기술이사회 업무협의</t>
    <phoneticPr fontId="2" type="noConversion"/>
  </si>
  <si>
    <t>교원인사위원회 업무협의</t>
    <phoneticPr fontId="2" type="noConversion"/>
  </si>
  <si>
    <t>학회발표 업무협의</t>
    <phoneticPr fontId="2" type="noConversion"/>
  </si>
  <si>
    <t>경영평가보고 업무협의</t>
    <phoneticPr fontId="2" type="noConversion"/>
  </si>
  <si>
    <t>대학원위원회 업무협의</t>
    <phoneticPr fontId="2" type="noConversion"/>
  </si>
  <si>
    <t>교무위원회 업무협의</t>
    <phoneticPr fontId="2" type="noConversion"/>
  </si>
  <si>
    <t>국회 업무협의</t>
    <phoneticPr fontId="2" type="noConversion"/>
  </si>
  <si>
    <t>이재성 외 16명</t>
    <phoneticPr fontId="2" type="noConversion"/>
  </si>
  <si>
    <t>이재성 외 5명</t>
    <phoneticPr fontId="2" type="noConversion"/>
  </si>
  <si>
    <t>이재성 외 9명</t>
    <phoneticPr fontId="2" type="noConversion"/>
  </si>
  <si>
    <t>이재성 외 6명</t>
    <phoneticPr fontId="2" type="noConversion"/>
  </si>
  <si>
    <t>이재성 외 4명</t>
    <phoneticPr fontId="2" type="noConversion"/>
  </si>
  <si>
    <t>이재성 외 3명</t>
    <phoneticPr fontId="2" type="noConversion"/>
  </si>
  <si>
    <t>이재성 외 8명</t>
    <phoneticPr fontId="2" type="noConversion"/>
  </si>
  <si>
    <t>이재성 외 5명</t>
    <phoneticPr fontId="2" type="noConversion"/>
  </si>
  <si>
    <t>이재성 외 10명</t>
    <phoneticPr fontId="2" type="noConversion"/>
  </si>
  <si>
    <t>산업교육관련 업무협의</t>
    <phoneticPr fontId="2" type="noConversion"/>
  </si>
  <si>
    <t>에너지연구관련 업무협의</t>
    <phoneticPr fontId="2" type="noConversion"/>
  </si>
  <si>
    <t>2017년도 6월 업무추진비 사용내역 (교학부총장)</t>
    <phoneticPr fontId="2" type="noConversion"/>
  </si>
  <si>
    <t>2017년도 7월 업무추진비 사용내역 (교학부총장)</t>
    <phoneticPr fontId="2" type="noConversion"/>
  </si>
  <si>
    <t>8건</t>
    <phoneticPr fontId="2" type="noConversion"/>
  </si>
  <si>
    <t>대민.대유관기관 업무협의 및 간담회 등</t>
    <phoneticPr fontId="2" type="noConversion"/>
  </si>
  <si>
    <t>축.조의금 및 화환 등</t>
    <phoneticPr fontId="2" type="noConversion"/>
  </si>
  <si>
    <t>BK사업 관련 업무협의</t>
    <phoneticPr fontId="2" type="noConversion"/>
  </si>
  <si>
    <t>교수 업무협의</t>
    <phoneticPr fontId="2" type="noConversion"/>
  </si>
  <si>
    <t>C1가스 리파이너리 심포지엄 간담회</t>
    <phoneticPr fontId="2" type="noConversion"/>
  </si>
  <si>
    <t>기업혁신센터 업무협의</t>
    <phoneticPr fontId="2" type="noConversion"/>
  </si>
  <si>
    <t>학부장회의 검토 업무협의</t>
    <phoneticPr fontId="2" type="noConversion"/>
  </si>
  <si>
    <t>기후변화대응사업단 업무협의</t>
    <phoneticPr fontId="2" type="noConversion"/>
  </si>
  <si>
    <t>닥터로빈(울산점)</t>
    <phoneticPr fontId="2" type="noConversion"/>
  </si>
  <si>
    <t>고려정숮불갈비</t>
    <phoneticPr fontId="2" type="noConversion"/>
  </si>
  <si>
    <t>우미일식회</t>
    <phoneticPr fontId="2" type="noConversion"/>
  </si>
  <si>
    <t>이재성 외 7명</t>
    <phoneticPr fontId="2" type="noConversion"/>
  </si>
  <si>
    <t>이재성 외 5명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</si>
</sst>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건&quot;"/>
  </numFmts>
  <fonts count="1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zoomScaleNormal="100" workbookViewId="0">
      <selection activeCell="D29" sqref="D29"/>
    </sheetView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26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9</v>
      </c>
      <c r="C5" s="12">
        <f>H21+H23+H25</f>
        <v>791500</v>
      </c>
      <c r="D5" s="13"/>
      <c r="E5" s="14"/>
      <c r="F5" s="14"/>
      <c r="G5" s="14"/>
    </row>
    <row r="6" spans="1:8" ht="24.95" customHeight="1">
      <c r="A6" s="15" t="s">
        <v>5</v>
      </c>
      <c r="B6" s="11">
        <v>9</v>
      </c>
      <c r="C6" s="12">
        <f>H21</f>
        <v>791500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H23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H25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33" t="s">
        <v>11</v>
      </c>
      <c r="D11" s="34"/>
      <c r="E11" s="5" t="s">
        <v>12</v>
      </c>
      <c r="F11" s="5" t="s">
        <v>13</v>
      </c>
      <c r="G11" s="5" t="s">
        <v>14</v>
      </c>
      <c r="H11" s="5" t="s">
        <v>15</v>
      </c>
    </row>
    <row r="12" spans="1:8" ht="24.95" customHeight="1">
      <c r="A12" s="35" t="s">
        <v>16</v>
      </c>
      <c r="B12" s="19" t="s">
        <v>27</v>
      </c>
      <c r="C12" s="38" t="s">
        <v>36</v>
      </c>
      <c r="D12" s="39"/>
      <c r="E12" s="20" t="s">
        <v>46</v>
      </c>
      <c r="F12" s="20" t="s">
        <v>52</v>
      </c>
      <c r="G12" s="20" t="s">
        <v>17</v>
      </c>
      <c r="H12" s="21">
        <v>60000</v>
      </c>
    </row>
    <row r="13" spans="1:8" ht="24.95" customHeight="1">
      <c r="A13" s="36"/>
      <c r="B13" s="19" t="s">
        <v>28</v>
      </c>
      <c r="C13" s="38" t="s">
        <v>37</v>
      </c>
      <c r="D13" s="39"/>
      <c r="E13" s="20" t="s">
        <v>46</v>
      </c>
      <c r="F13" s="20" t="s">
        <v>53</v>
      </c>
      <c r="G13" s="20" t="s">
        <v>24</v>
      </c>
      <c r="H13" s="21">
        <v>30000</v>
      </c>
    </row>
    <row r="14" spans="1:8" ht="24.95" customHeight="1">
      <c r="A14" s="36"/>
      <c r="B14" s="19" t="s">
        <v>29</v>
      </c>
      <c r="C14" s="38" t="s">
        <v>38</v>
      </c>
      <c r="D14" s="39"/>
      <c r="E14" s="20" t="s">
        <v>47</v>
      </c>
      <c r="F14" s="27" t="s">
        <v>54</v>
      </c>
      <c r="G14" s="20" t="s">
        <v>24</v>
      </c>
      <c r="H14" s="21">
        <v>159000</v>
      </c>
    </row>
    <row r="15" spans="1:8" ht="24.95" customHeight="1">
      <c r="A15" s="36"/>
      <c r="B15" s="19" t="s">
        <v>30</v>
      </c>
      <c r="C15" s="38" t="s">
        <v>39</v>
      </c>
      <c r="D15" s="39"/>
      <c r="E15" s="20" t="s">
        <v>48</v>
      </c>
      <c r="F15" s="20" t="s">
        <v>52</v>
      </c>
      <c r="G15" s="20" t="s">
        <v>25</v>
      </c>
      <c r="H15" s="21">
        <v>34000</v>
      </c>
    </row>
    <row r="16" spans="1:8" ht="24.95" customHeight="1">
      <c r="A16" s="36"/>
      <c r="B16" s="19" t="s">
        <v>31</v>
      </c>
      <c r="C16" s="38" t="s">
        <v>40</v>
      </c>
      <c r="D16" s="39"/>
      <c r="E16" s="20" t="s">
        <v>49</v>
      </c>
      <c r="F16" s="20" t="s">
        <v>52</v>
      </c>
      <c r="G16" s="20" t="s">
        <v>25</v>
      </c>
      <c r="H16" s="21">
        <v>56000</v>
      </c>
    </row>
    <row r="17" spans="1:8" ht="24.95" customHeight="1">
      <c r="A17" s="36"/>
      <c r="B17" s="19" t="s">
        <v>32</v>
      </c>
      <c r="C17" s="38" t="s">
        <v>41</v>
      </c>
      <c r="D17" s="39"/>
      <c r="E17" s="20" t="s">
        <v>50</v>
      </c>
      <c r="F17" s="20" t="s">
        <v>55</v>
      </c>
      <c r="G17" s="20" t="s">
        <v>25</v>
      </c>
      <c r="H17" s="21">
        <v>161500</v>
      </c>
    </row>
    <row r="18" spans="1:8" ht="24.95" customHeight="1">
      <c r="A18" s="36"/>
      <c r="B18" s="22" t="s">
        <v>33</v>
      </c>
      <c r="C18" s="38" t="s">
        <v>42</v>
      </c>
      <c r="D18" s="39"/>
      <c r="E18" s="23" t="s">
        <v>47</v>
      </c>
      <c r="F18" s="23" t="s">
        <v>56</v>
      </c>
      <c r="G18" s="23" t="s">
        <v>17</v>
      </c>
      <c r="H18" s="21">
        <v>84000</v>
      </c>
    </row>
    <row r="19" spans="1:8" ht="24.95" customHeight="1">
      <c r="A19" s="36"/>
      <c r="B19" s="22" t="s">
        <v>34</v>
      </c>
      <c r="C19" s="38" t="s">
        <v>43</v>
      </c>
      <c r="D19" s="39"/>
      <c r="E19" s="23" t="s">
        <v>51</v>
      </c>
      <c r="F19" s="23" t="s">
        <v>57</v>
      </c>
      <c r="G19" s="28" t="s">
        <v>59</v>
      </c>
      <c r="H19" s="21">
        <v>60000</v>
      </c>
    </row>
    <row r="20" spans="1:8" ht="24.95" customHeight="1">
      <c r="A20" s="36"/>
      <c r="B20" s="22" t="s">
        <v>35</v>
      </c>
      <c r="C20" s="38" t="s">
        <v>44</v>
      </c>
      <c r="D20" s="39"/>
      <c r="E20" s="23" t="s">
        <v>47</v>
      </c>
      <c r="F20" s="23" t="s">
        <v>58</v>
      </c>
      <c r="G20" s="28" t="s">
        <v>59</v>
      </c>
      <c r="H20" s="21">
        <v>147000</v>
      </c>
    </row>
    <row r="21" spans="1:8" ht="24.95" customHeight="1">
      <c r="A21" s="37"/>
      <c r="B21" s="24" t="s">
        <v>18</v>
      </c>
      <c r="C21" s="40" t="s">
        <v>45</v>
      </c>
      <c r="D21" s="41"/>
      <c r="E21" s="41"/>
      <c r="F21" s="41"/>
      <c r="G21" s="42"/>
      <c r="H21" s="25">
        <f>SUM(H12:H20)</f>
        <v>791500</v>
      </c>
    </row>
    <row r="22" spans="1:8" ht="24.95" customHeight="1">
      <c r="A22" s="35" t="s">
        <v>19</v>
      </c>
      <c r="B22" s="20" t="s">
        <v>20</v>
      </c>
      <c r="C22" s="43" t="s">
        <v>20</v>
      </c>
      <c r="D22" s="44"/>
      <c r="E22" s="20" t="s">
        <v>20</v>
      </c>
      <c r="F22" s="20" t="s">
        <v>20</v>
      </c>
      <c r="G22" s="20" t="s">
        <v>20</v>
      </c>
      <c r="H22" s="26">
        <v>0</v>
      </c>
    </row>
    <row r="23" spans="1:8" ht="24.95" customHeight="1">
      <c r="A23" s="37"/>
      <c r="B23" s="24" t="s">
        <v>18</v>
      </c>
      <c r="C23" s="40" t="s">
        <v>21</v>
      </c>
      <c r="D23" s="41"/>
      <c r="E23" s="41"/>
      <c r="F23" s="41"/>
      <c r="G23" s="42"/>
      <c r="H23" s="25">
        <f>SUM(H22)</f>
        <v>0</v>
      </c>
    </row>
    <row r="24" spans="1:8" ht="24.95" customHeight="1">
      <c r="A24" s="35" t="s">
        <v>22</v>
      </c>
      <c r="B24" s="20" t="s">
        <v>20</v>
      </c>
      <c r="C24" s="43" t="s">
        <v>20</v>
      </c>
      <c r="D24" s="44"/>
      <c r="E24" s="20" t="s">
        <v>20</v>
      </c>
      <c r="F24" s="20" t="s">
        <v>20</v>
      </c>
      <c r="G24" s="20" t="s">
        <v>20</v>
      </c>
      <c r="H24" s="26">
        <v>0</v>
      </c>
    </row>
    <row r="25" spans="1:8" ht="24.95" customHeight="1">
      <c r="A25" s="37"/>
      <c r="B25" s="24" t="s">
        <v>23</v>
      </c>
      <c r="C25" s="40" t="s">
        <v>21</v>
      </c>
      <c r="D25" s="41"/>
      <c r="E25" s="41"/>
      <c r="F25" s="41"/>
      <c r="G25" s="42"/>
      <c r="H25" s="25">
        <f>SUM(H24)</f>
        <v>0</v>
      </c>
    </row>
  </sheetData>
  <mergeCells count="18">
    <mergeCell ref="A24:A25"/>
    <mergeCell ref="C24:D24"/>
    <mergeCell ref="C25:G25"/>
    <mergeCell ref="A22:A23"/>
    <mergeCell ref="C22:D22"/>
    <mergeCell ref="C23:G23"/>
    <mergeCell ref="C11:D11"/>
    <mergeCell ref="A12:A21"/>
    <mergeCell ref="C12:D12"/>
    <mergeCell ref="C18:D18"/>
    <mergeCell ref="C21:G21"/>
    <mergeCell ref="C13:D13"/>
    <mergeCell ref="C14:D14"/>
    <mergeCell ref="C15:D15"/>
    <mergeCell ref="C16:D16"/>
    <mergeCell ref="C17:D17"/>
    <mergeCell ref="C19:D19"/>
    <mergeCell ref="C20:D2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I28" sqref="I28"/>
    </sheetView>
  </sheetViews>
  <sheetFormatPr defaultRowHeight="16.5"/>
  <cols>
    <col min="1" max="1" width="35" customWidth="1"/>
    <col min="2" max="2" width="17" customWidth="1"/>
    <col min="3" max="3" width="15.625" customWidth="1"/>
    <col min="4" max="4" width="21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113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>
      <c r="A5" s="10" t="s">
        <v>4</v>
      </c>
      <c r="B5" s="11" t="s">
        <v>60</v>
      </c>
      <c r="C5" s="12">
        <f>H27+H29+H31</f>
        <v>1769500</v>
      </c>
      <c r="D5" s="13"/>
      <c r="E5" s="14"/>
      <c r="F5" s="14"/>
      <c r="G5" s="14"/>
    </row>
    <row r="6" spans="1:8">
      <c r="A6" s="15" t="s">
        <v>5</v>
      </c>
      <c r="B6" s="11" t="s">
        <v>60</v>
      </c>
      <c r="C6" s="12">
        <f>H27</f>
        <v>1769500</v>
      </c>
      <c r="D6" s="13"/>
      <c r="E6" s="14"/>
      <c r="F6" s="14"/>
      <c r="G6" s="14"/>
    </row>
    <row r="7" spans="1:8">
      <c r="A7" s="15" t="s">
        <v>6</v>
      </c>
      <c r="B7" s="11">
        <v>0</v>
      </c>
      <c r="C7" s="12">
        <f>H29</f>
        <v>0</v>
      </c>
      <c r="D7" s="13"/>
      <c r="E7" s="14"/>
      <c r="F7" s="14"/>
      <c r="G7" s="14"/>
    </row>
    <row r="8" spans="1:8">
      <c r="A8" s="15" t="s">
        <v>7</v>
      </c>
      <c r="B8" s="11">
        <v>0</v>
      </c>
      <c r="C8" s="12">
        <f>H31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>
      <c r="A11" s="5" t="s">
        <v>9</v>
      </c>
      <c r="B11" s="5" t="s">
        <v>10</v>
      </c>
      <c r="C11" s="33" t="s">
        <v>11</v>
      </c>
      <c r="D11" s="34"/>
      <c r="E11" s="5" t="s">
        <v>12</v>
      </c>
      <c r="F11" s="5" t="s">
        <v>13</v>
      </c>
      <c r="G11" s="5" t="s">
        <v>14</v>
      </c>
      <c r="H11" s="5" t="s">
        <v>3</v>
      </c>
    </row>
    <row r="12" spans="1:8">
      <c r="A12" s="45" t="s">
        <v>16</v>
      </c>
      <c r="B12" s="19" t="s">
        <v>61</v>
      </c>
      <c r="C12" s="38" t="s">
        <v>89</v>
      </c>
      <c r="D12" s="39"/>
      <c r="E12" s="20" t="s">
        <v>75</v>
      </c>
      <c r="F12" s="20" t="s">
        <v>102</v>
      </c>
      <c r="G12" s="20" t="s">
        <v>17</v>
      </c>
      <c r="H12" s="21">
        <v>338000</v>
      </c>
    </row>
    <row r="13" spans="1:8">
      <c r="A13" s="45"/>
      <c r="B13" s="19" t="s">
        <v>62</v>
      </c>
      <c r="C13" s="38" t="s">
        <v>90</v>
      </c>
      <c r="D13" s="39"/>
      <c r="E13" s="20" t="s">
        <v>76</v>
      </c>
      <c r="F13" s="20" t="s">
        <v>103</v>
      </c>
      <c r="G13" s="20" t="s">
        <v>17</v>
      </c>
      <c r="H13" s="21">
        <v>96000</v>
      </c>
    </row>
    <row r="14" spans="1:8">
      <c r="A14" s="45"/>
      <c r="B14" s="19" t="s">
        <v>63</v>
      </c>
      <c r="C14" s="38" t="s">
        <v>91</v>
      </c>
      <c r="D14" s="39"/>
      <c r="E14" s="20" t="s">
        <v>77</v>
      </c>
      <c r="F14" s="27" t="s">
        <v>104</v>
      </c>
      <c r="G14" s="20" t="s">
        <v>17</v>
      </c>
      <c r="H14" s="21">
        <v>165000</v>
      </c>
    </row>
    <row r="15" spans="1:8">
      <c r="A15" s="45"/>
      <c r="B15" s="19" t="s">
        <v>64</v>
      </c>
      <c r="C15" s="38" t="s">
        <v>92</v>
      </c>
      <c r="D15" s="39"/>
      <c r="E15" s="20" t="s">
        <v>75</v>
      </c>
      <c r="F15" s="20" t="s">
        <v>105</v>
      </c>
      <c r="G15" s="20" t="s">
        <v>17</v>
      </c>
      <c r="H15" s="21">
        <v>114000</v>
      </c>
    </row>
    <row r="16" spans="1:8">
      <c r="A16" s="45"/>
      <c r="B16" s="19" t="s">
        <v>65</v>
      </c>
      <c r="C16" s="38" t="s">
        <v>93</v>
      </c>
      <c r="D16" s="39"/>
      <c r="E16" s="20" t="s">
        <v>78</v>
      </c>
      <c r="F16" s="20" t="s">
        <v>106</v>
      </c>
      <c r="G16" s="20" t="s">
        <v>17</v>
      </c>
      <c r="H16" s="21">
        <v>65000</v>
      </c>
    </row>
    <row r="17" spans="1:8">
      <c r="A17" s="45"/>
      <c r="B17" s="19" t="s">
        <v>66</v>
      </c>
      <c r="C17" s="38" t="s">
        <v>94</v>
      </c>
      <c r="D17" s="39"/>
      <c r="E17" s="20" t="s">
        <v>79</v>
      </c>
      <c r="F17" s="20" t="s">
        <v>107</v>
      </c>
      <c r="G17" s="20" t="s">
        <v>17</v>
      </c>
      <c r="H17" s="21">
        <v>30000</v>
      </c>
    </row>
    <row r="18" spans="1:8">
      <c r="A18" s="45"/>
      <c r="B18" s="22" t="s">
        <v>67</v>
      </c>
      <c r="C18" s="38" t="s">
        <v>95</v>
      </c>
      <c r="D18" s="39"/>
      <c r="E18" s="23" t="s">
        <v>80</v>
      </c>
      <c r="F18" s="23" t="s">
        <v>105</v>
      </c>
      <c r="G18" s="23" t="s">
        <v>17</v>
      </c>
      <c r="H18" s="21">
        <v>120000</v>
      </c>
    </row>
    <row r="19" spans="1:8">
      <c r="A19" s="45"/>
      <c r="B19" s="22" t="s">
        <v>68</v>
      </c>
      <c r="C19" s="38" t="s">
        <v>96</v>
      </c>
      <c r="D19" s="39"/>
      <c r="E19" s="23" t="s">
        <v>81</v>
      </c>
      <c r="F19" s="23" t="s">
        <v>103</v>
      </c>
      <c r="G19" s="29" t="s">
        <v>17</v>
      </c>
      <c r="H19" s="21">
        <v>88000</v>
      </c>
    </row>
    <row r="20" spans="1:8">
      <c r="A20" s="45"/>
      <c r="B20" s="22" t="s">
        <v>69</v>
      </c>
      <c r="C20" s="38" t="s">
        <v>101</v>
      </c>
      <c r="D20" s="39"/>
      <c r="E20" s="23" t="s">
        <v>82</v>
      </c>
      <c r="F20" s="23" t="s">
        <v>108</v>
      </c>
      <c r="G20" s="29" t="s">
        <v>17</v>
      </c>
      <c r="H20" s="21">
        <v>155000</v>
      </c>
    </row>
    <row r="21" spans="1:8">
      <c r="A21" s="45"/>
      <c r="B21" s="22" t="s">
        <v>69</v>
      </c>
      <c r="C21" s="38" t="s">
        <v>111</v>
      </c>
      <c r="D21" s="39"/>
      <c r="E21" s="23" t="s">
        <v>83</v>
      </c>
      <c r="F21" s="23" t="s">
        <v>109</v>
      </c>
      <c r="G21" s="29" t="s">
        <v>88</v>
      </c>
      <c r="H21" s="21">
        <v>102000</v>
      </c>
    </row>
    <row r="22" spans="1:8">
      <c r="A22" s="45"/>
      <c r="B22" s="22" t="s">
        <v>70</v>
      </c>
      <c r="C22" s="38" t="s">
        <v>99</v>
      </c>
      <c r="D22" s="39"/>
      <c r="E22" s="23" t="s">
        <v>84</v>
      </c>
      <c r="F22" s="23" t="s">
        <v>110</v>
      </c>
      <c r="G22" s="29" t="s">
        <v>88</v>
      </c>
      <c r="H22" s="21">
        <v>188300</v>
      </c>
    </row>
    <row r="23" spans="1:8">
      <c r="A23" s="45"/>
      <c r="B23" s="22" t="s">
        <v>71</v>
      </c>
      <c r="C23" s="38" t="s">
        <v>97</v>
      </c>
      <c r="D23" s="39"/>
      <c r="E23" s="23" t="s">
        <v>85</v>
      </c>
      <c r="F23" s="23" t="s">
        <v>109</v>
      </c>
      <c r="G23" s="29" t="s">
        <v>17</v>
      </c>
      <c r="H23" s="21">
        <v>83000</v>
      </c>
    </row>
    <row r="24" spans="1:8">
      <c r="A24" s="45"/>
      <c r="B24" s="22" t="s">
        <v>72</v>
      </c>
      <c r="C24" s="38" t="s">
        <v>100</v>
      </c>
      <c r="D24" s="39"/>
      <c r="E24" s="23" t="s">
        <v>76</v>
      </c>
      <c r="F24" s="23" t="s">
        <v>109</v>
      </c>
      <c r="G24" s="29" t="s">
        <v>17</v>
      </c>
      <c r="H24" s="21">
        <v>86000</v>
      </c>
    </row>
    <row r="25" spans="1:8">
      <c r="A25" s="45"/>
      <c r="B25" s="22" t="s">
        <v>73</v>
      </c>
      <c r="C25" s="38" t="s">
        <v>98</v>
      </c>
      <c r="D25" s="39"/>
      <c r="E25" s="23" t="s">
        <v>86</v>
      </c>
      <c r="F25" s="23" t="s">
        <v>54</v>
      </c>
      <c r="G25" s="29" t="s">
        <v>17</v>
      </c>
      <c r="H25" s="21">
        <v>72000</v>
      </c>
    </row>
    <row r="26" spans="1:8">
      <c r="A26" s="45"/>
      <c r="B26" s="22" t="s">
        <v>74</v>
      </c>
      <c r="C26" s="38" t="s">
        <v>112</v>
      </c>
      <c r="D26" s="39"/>
      <c r="E26" s="23" t="s">
        <v>87</v>
      </c>
      <c r="F26" s="23" t="s">
        <v>106</v>
      </c>
      <c r="G26" s="29" t="s">
        <v>17</v>
      </c>
      <c r="H26" s="21">
        <v>67200</v>
      </c>
    </row>
    <row r="27" spans="1:8">
      <c r="A27" s="45"/>
      <c r="B27" s="24" t="s">
        <v>18</v>
      </c>
      <c r="C27" s="40" t="s">
        <v>60</v>
      </c>
      <c r="D27" s="41"/>
      <c r="E27" s="41"/>
      <c r="F27" s="41"/>
      <c r="G27" s="42"/>
      <c r="H27" s="25">
        <f>SUM(H12:H26)</f>
        <v>1769500</v>
      </c>
    </row>
    <row r="28" spans="1:8">
      <c r="A28" s="45" t="s">
        <v>19</v>
      </c>
      <c r="B28" s="20" t="s">
        <v>20</v>
      </c>
      <c r="C28" s="43" t="s">
        <v>20</v>
      </c>
      <c r="D28" s="44"/>
      <c r="E28" s="20" t="s">
        <v>20</v>
      </c>
      <c r="F28" s="20" t="s">
        <v>20</v>
      </c>
      <c r="G28" s="20" t="s">
        <v>20</v>
      </c>
      <c r="H28" s="26">
        <v>0</v>
      </c>
    </row>
    <row r="29" spans="1:8">
      <c r="A29" s="45"/>
      <c r="B29" s="24" t="s">
        <v>18</v>
      </c>
      <c r="C29" s="40" t="s">
        <v>21</v>
      </c>
      <c r="D29" s="41"/>
      <c r="E29" s="41"/>
      <c r="F29" s="41"/>
      <c r="G29" s="42"/>
      <c r="H29" s="25">
        <f>SUM(H28)</f>
        <v>0</v>
      </c>
    </row>
    <row r="30" spans="1:8">
      <c r="A30" s="45" t="s">
        <v>22</v>
      </c>
      <c r="B30" s="20" t="s">
        <v>20</v>
      </c>
      <c r="C30" s="43" t="s">
        <v>20</v>
      </c>
      <c r="D30" s="44"/>
      <c r="E30" s="20" t="s">
        <v>20</v>
      </c>
      <c r="F30" s="20" t="s">
        <v>20</v>
      </c>
      <c r="G30" s="20" t="s">
        <v>20</v>
      </c>
      <c r="H30" s="26">
        <v>0</v>
      </c>
    </row>
    <row r="31" spans="1:8">
      <c r="A31" s="45"/>
      <c r="B31" s="24" t="s">
        <v>23</v>
      </c>
      <c r="C31" s="40" t="s">
        <v>21</v>
      </c>
      <c r="D31" s="41"/>
      <c r="E31" s="41"/>
      <c r="F31" s="41"/>
      <c r="G31" s="42"/>
      <c r="H31" s="25">
        <f>SUM(H30)</f>
        <v>0</v>
      </c>
    </row>
  </sheetData>
  <mergeCells count="24">
    <mergeCell ref="C11:D11"/>
    <mergeCell ref="C12:D12"/>
    <mergeCell ref="C13:D13"/>
    <mergeCell ref="C14:D14"/>
    <mergeCell ref="C15:D15"/>
    <mergeCell ref="C28:D28"/>
    <mergeCell ref="C29:G29"/>
    <mergeCell ref="C30:D30"/>
    <mergeCell ref="C31:G31"/>
    <mergeCell ref="A28:A29"/>
    <mergeCell ref="A30:A31"/>
    <mergeCell ref="A12:A27"/>
    <mergeCell ref="C20:D20"/>
    <mergeCell ref="C21:D21"/>
    <mergeCell ref="C22:D22"/>
    <mergeCell ref="C25:D25"/>
    <mergeCell ref="C24:D24"/>
    <mergeCell ref="C23:D23"/>
    <mergeCell ref="C26:D26"/>
    <mergeCell ref="C27:G27"/>
    <mergeCell ref="C16:D16"/>
    <mergeCell ref="C17:D17"/>
    <mergeCell ref="C18:D18"/>
    <mergeCell ref="C19:D19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B1" workbookViewId="0">
      <selection activeCell="F17" sqref="F17"/>
    </sheetView>
  </sheetViews>
  <sheetFormatPr defaultRowHeight="16.5"/>
  <cols>
    <col min="1" max="1" width="35" customWidth="1"/>
    <col min="2" max="2" width="17" customWidth="1"/>
    <col min="3" max="3" width="15.625" customWidth="1"/>
    <col min="4" max="4" width="21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114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>
      <c r="A5" s="31" t="s">
        <v>4</v>
      </c>
      <c r="B5" s="11" t="s">
        <v>115</v>
      </c>
      <c r="C5" s="12">
        <f>H20+H22+H24</f>
        <v>689700</v>
      </c>
      <c r="D5" s="13"/>
      <c r="E5" s="14"/>
      <c r="F5" s="14"/>
      <c r="G5" s="14"/>
    </row>
    <row r="6" spans="1:8">
      <c r="A6" s="15" t="s">
        <v>5</v>
      </c>
      <c r="B6" s="11" t="s">
        <v>115</v>
      </c>
      <c r="C6" s="12">
        <f>H20</f>
        <v>689700</v>
      </c>
      <c r="D6" s="13"/>
      <c r="E6" s="14"/>
      <c r="F6" s="14"/>
      <c r="G6" s="14"/>
    </row>
    <row r="7" spans="1:8">
      <c r="A7" s="15" t="s">
        <v>6</v>
      </c>
      <c r="B7" s="11">
        <v>0</v>
      </c>
      <c r="C7" s="12">
        <f>H22</f>
        <v>0</v>
      </c>
      <c r="D7" s="13"/>
      <c r="E7" s="14"/>
      <c r="F7" s="14"/>
      <c r="G7" s="14"/>
    </row>
    <row r="8" spans="1:8">
      <c r="A8" s="15" t="s">
        <v>7</v>
      </c>
      <c r="B8" s="11">
        <v>0</v>
      </c>
      <c r="C8" s="12">
        <f>H24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>
      <c r="A11" s="5" t="s">
        <v>9</v>
      </c>
      <c r="B11" s="5" t="s">
        <v>10</v>
      </c>
      <c r="C11" s="33" t="s">
        <v>11</v>
      </c>
      <c r="D11" s="34"/>
      <c r="E11" s="5" t="s">
        <v>12</v>
      </c>
      <c r="F11" s="5" t="s">
        <v>13</v>
      </c>
      <c r="G11" s="5" t="s">
        <v>14</v>
      </c>
      <c r="H11" s="5" t="s">
        <v>3</v>
      </c>
    </row>
    <row r="12" spans="1:8">
      <c r="A12" s="47" t="s">
        <v>16</v>
      </c>
      <c r="B12" s="19" t="s">
        <v>61</v>
      </c>
      <c r="C12" s="38" t="s">
        <v>89</v>
      </c>
      <c r="D12" s="39"/>
      <c r="E12" s="20" t="s">
        <v>76</v>
      </c>
      <c r="F12" s="20" t="s">
        <v>55</v>
      </c>
      <c r="G12" s="20" t="s">
        <v>17</v>
      </c>
      <c r="H12" s="21">
        <v>60000</v>
      </c>
    </row>
    <row r="13" spans="1:8">
      <c r="A13" s="47"/>
      <c r="B13" s="19" t="s">
        <v>62</v>
      </c>
      <c r="C13" s="38" t="s">
        <v>118</v>
      </c>
      <c r="D13" s="39"/>
      <c r="E13" s="20" t="s">
        <v>124</v>
      </c>
      <c r="F13" s="20" t="s">
        <v>127</v>
      </c>
      <c r="G13" s="20" t="s">
        <v>17</v>
      </c>
      <c r="H13" s="21">
        <v>118500</v>
      </c>
    </row>
    <row r="14" spans="1:8">
      <c r="A14" s="47"/>
      <c r="B14" s="19" t="s">
        <v>63</v>
      </c>
      <c r="C14" s="38" t="s">
        <v>119</v>
      </c>
      <c r="D14" s="39"/>
      <c r="E14" s="20" t="s">
        <v>124</v>
      </c>
      <c r="F14" s="27" t="s">
        <v>128</v>
      </c>
      <c r="G14" s="20" t="s">
        <v>17</v>
      </c>
      <c r="H14" s="21">
        <v>98500</v>
      </c>
    </row>
    <row r="15" spans="1:8">
      <c r="A15" s="47"/>
      <c r="B15" s="19" t="s">
        <v>64</v>
      </c>
      <c r="C15" s="38" t="s">
        <v>120</v>
      </c>
      <c r="D15" s="39"/>
      <c r="E15" s="20" t="s">
        <v>125</v>
      </c>
      <c r="F15" s="20" t="s">
        <v>52</v>
      </c>
      <c r="G15" s="20" t="s">
        <v>17</v>
      </c>
      <c r="H15" s="21">
        <v>57000</v>
      </c>
    </row>
    <row r="16" spans="1:8">
      <c r="A16" s="47"/>
      <c r="B16" s="19" t="s">
        <v>65</v>
      </c>
      <c r="C16" s="38" t="s">
        <v>121</v>
      </c>
      <c r="D16" s="39"/>
      <c r="E16" s="20" t="s">
        <v>81</v>
      </c>
      <c r="F16" s="20" t="s">
        <v>56</v>
      </c>
      <c r="G16" s="20" t="s">
        <v>17</v>
      </c>
      <c r="H16" s="21">
        <v>86000</v>
      </c>
    </row>
    <row r="17" spans="1:8">
      <c r="A17" s="47"/>
      <c r="B17" s="19" t="s">
        <v>66</v>
      </c>
      <c r="C17" s="38" t="s">
        <v>122</v>
      </c>
      <c r="D17" s="39"/>
      <c r="E17" s="20" t="s">
        <v>81</v>
      </c>
      <c r="F17" s="20" t="s">
        <v>58</v>
      </c>
      <c r="G17" s="20" t="s">
        <v>17</v>
      </c>
      <c r="H17" s="21">
        <v>106000</v>
      </c>
    </row>
    <row r="18" spans="1:8">
      <c r="A18" s="47"/>
      <c r="B18" s="22" t="s">
        <v>67</v>
      </c>
      <c r="C18" s="38" t="s">
        <v>123</v>
      </c>
      <c r="D18" s="39"/>
      <c r="E18" s="23" t="s">
        <v>124</v>
      </c>
      <c r="F18" s="23" t="s">
        <v>54</v>
      </c>
      <c r="G18" s="23" t="s">
        <v>17</v>
      </c>
      <c r="H18" s="21">
        <v>83700</v>
      </c>
    </row>
    <row r="19" spans="1:8">
      <c r="A19" s="47"/>
      <c r="B19" s="22" t="s">
        <v>68</v>
      </c>
      <c r="C19" s="38" t="s">
        <v>123</v>
      </c>
      <c r="D19" s="39"/>
      <c r="E19" s="23" t="s">
        <v>126</v>
      </c>
      <c r="F19" s="23" t="s">
        <v>54</v>
      </c>
      <c r="G19" s="30" t="s">
        <v>17</v>
      </c>
      <c r="H19" s="21">
        <v>80000</v>
      </c>
    </row>
    <row r="20" spans="1:8">
      <c r="A20" s="47"/>
      <c r="B20" s="24" t="s">
        <v>18</v>
      </c>
      <c r="C20" s="40" t="s">
        <v>115</v>
      </c>
      <c r="D20" s="41"/>
      <c r="E20" s="41"/>
      <c r="F20" s="41"/>
      <c r="G20" s="42"/>
      <c r="H20" s="25">
        <f>SUM(H12:H19)</f>
        <v>689700</v>
      </c>
    </row>
    <row r="21" spans="1:8">
      <c r="A21" s="47" t="s">
        <v>116</v>
      </c>
      <c r="B21" s="20" t="s">
        <v>20</v>
      </c>
      <c r="C21" s="43" t="s">
        <v>20</v>
      </c>
      <c r="D21" s="44"/>
      <c r="E21" s="20" t="s">
        <v>20</v>
      </c>
      <c r="F21" s="20" t="s">
        <v>20</v>
      </c>
      <c r="G21" s="20" t="s">
        <v>20</v>
      </c>
      <c r="H21" s="26">
        <v>0</v>
      </c>
    </row>
    <row r="22" spans="1:8">
      <c r="A22" s="47"/>
      <c r="B22" s="24" t="s">
        <v>18</v>
      </c>
      <c r="C22" s="40" t="s">
        <v>21</v>
      </c>
      <c r="D22" s="41"/>
      <c r="E22" s="41"/>
      <c r="F22" s="41"/>
      <c r="G22" s="42"/>
      <c r="H22" s="25">
        <f>SUM(H21)</f>
        <v>0</v>
      </c>
    </row>
    <row r="23" spans="1:8">
      <c r="A23" s="47" t="s">
        <v>117</v>
      </c>
      <c r="B23" s="20" t="s">
        <v>20</v>
      </c>
      <c r="C23" s="43" t="s">
        <v>20</v>
      </c>
      <c r="D23" s="44"/>
      <c r="E23" s="20" t="s">
        <v>20</v>
      </c>
      <c r="F23" s="20" t="s">
        <v>20</v>
      </c>
      <c r="G23" s="20" t="s">
        <v>20</v>
      </c>
      <c r="H23" s="26">
        <v>0</v>
      </c>
    </row>
    <row r="24" spans="1:8">
      <c r="A24" s="47"/>
      <c r="B24" s="24" t="s">
        <v>23</v>
      </c>
      <c r="C24" s="40" t="s">
        <v>21</v>
      </c>
      <c r="D24" s="41"/>
      <c r="E24" s="41"/>
      <c r="F24" s="41"/>
      <c r="G24" s="42"/>
      <c r="H24" s="25">
        <f>SUM(H23)</f>
        <v>0</v>
      </c>
    </row>
    <row r="25" spans="1:8">
      <c r="A25" s="32"/>
    </row>
    <row r="26" spans="1:8">
      <c r="A26" s="32"/>
    </row>
    <row r="27" spans="1:8">
      <c r="A27" s="32"/>
    </row>
    <row r="28" spans="1:8">
      <c r="A28" s="46"/>
    </row>
    <row r="29" spans="1:8">
      <c r="A29" s="46"/>
    </row>
    <row r="30" spans="1:8">
      <c r="A30" s="46"/>
    </row>
    <row r="31" spans="1:8">
      <c r="A31" s="46"/>
    </row>
  </sheetData>
  <mergeCells count="19">
    <mergeCell ref="A30:A31"/>
    <mergeCell ref="C23:D23"/>
    <mergeCell ref="C24:G24"/>
    <mergeCell ref="A12:A20"/>
    <mergeCell ref="A21:A22"/>
    <mergeCell ref="C16:D16"/>
    <mergeCell ref="C17:D17"/>
    <mergeCell ref="C18:D18"/>
    <mergeCell ref="C19:D19"/>
    <mergeCell ref="A23:A24"/>
    <mergeCell ref="C20:G20"/>
    <mergeCell ref="A28:A29"/>
    <mergeCell ref="C21:D21"/>
    <mergeCell ref="C22:G22"/>
    <mergeCell ref="C11:D11"/>
    <mergeCell ref="C12:D12"/>
    <mergeCell ref="C13:D13"/>
    <mergeCell ref="C14:D14"/>
    <mergeCell ref="C15:D15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2017.05</vt:lpstr>
      <vt:lpstr>2017.06</vt:lpstr>
      <vt:lpstr>2017.07</vt:lpstr>
      <vt:lpstr>'2017.05'!Print_Area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이기쁨 (교무팀)</cp:lastModifiedBy>
  <dcterms:created xsi:type="dcterms:W3CDTF">2017-02-06T02:15:00Z</dcterms:created>
  <dcterms:modified xsi:type="dcterms:W3CDTF">2017-08-02T04:35:44Z</dcterms:modified>
</cp:coreProperties>
</file>